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SALTA 2018\"/>
    </mc:Choice>
  </mc:AlternateContent>
  <bookViews>
    <workbookView xWindow="170" yWindow="90" windowWidth="8720" windowHeight="8520" tabRatio="956" firstSheet="22" activeTab="22"/>
  </bookViews>
  <sheets>
    <sheet name="CARTELERA INDIVIDUALES" sheetId="7" r:id="rId1"/>
    <sheet name="SUB 9 D" sheetId="29" r:id="rId2"/>
    <sheet name="SUB 11 D" sheetId="30" r:id="rId3"/>
    <sheet name="SUB 13 D" sheetId="51" r:id="rId4"/>
    <sheet name="LL 13A D" sheetId="71" r:id="rId5"/>
    <sheet name="LL 13B D " sheetId="72" r:id="rId6"/>
    <sheet name="SUB 15 D" sheetId="31" r:id="rId7"/>
    <sheet name="LL 15A D" sheetId="70" r:id="rId8"/>
    <sheet name="LL 15B D" sheetId="69" r:id="rId9"/>
    <sheet name="SUB 18 D" sheetId="52" r:id="rId10"/>
    <sheet name="LL 18 D " sheetId="73" r:id="rId11"/>
    <sheet name="SUB 23 D" sheetId="53" r:id="rId12"/>
    <sheet name="M35 D" sheetId="54" r:id="rId13"/>
    <sheet name="LL 35D" sheetId="85" r:id="rId14"/>
    <sheet name="LL 35D B" sheetId="92" r:id="rId15"/>
    <sheet name="M50 D" sheetId="55" r:id="rId16"/>
    <sheet name="LL 50D" sheetId="86" r:id="rId17"/>
    <sheet name="LL 50D B" sheetId="91" r:id="rId18"/>
    <sheet name="M60 D" sheetId="56" r:id="rId19"/>
    <sheet name="LL 60D" sheetId="87" r:id="rId20"/>
    <sheet name="LL 60D B" sheetId="90" r:id="rId21"/>
    <sheet name="MAY D" sheetId="38" r:id="rId22"/>
    <sheet name="LL MAY D A" sheetId="88" r:id="rId23"/>
    <sheet name="LL MAY D B" sheetId="89" r:id="rId24"/>
    <sheet name="SUB 9 C" sheetId="34" r:id="rId25"/>
    <sheet name="LL 9A" sheetId="74" r:id="rId26"/>
    <sheet name="LL 9B" sheetId="75" r:id="rId27"/>
    <sheet name="SUB 11 C" sheetId="32" r:id="rId28"/>
    <sheet name="LL 11A" sheetId="65" r:id="rId29"/>
    <sheet name="LL 11B" sheetId="68" r:id="rId30"/>
    <sheet name="SUB 13 C" sheetId="35" r:id="rId31"/>
    <sheet name="LL 13A" sheetId="76" r:id="rId32"/>
    <sheet name="LL 13B" sheetId="77" r:id="rId33"/>
    <sheet name="SUB 15 C" sheetId="37" r:id="rId34"/>
    <sheet name="LL 15A" sheetId="64" r:id="rId35"/>
    <sheet name="LL 15B" sheetId="67" r:id="rId36"/>
    <sheet name="SUB 18 C" sheetId="36" r:id="rId37"/>
    <sheet name="LL 18A" sheetId="66" r:id="rId38"/>
    <sheet name="SUB 23 C" sheetId="43" r:id="rId39"/>
    <sheet name="LL 23C" sheetId="78" r:id="rId40"/>
    <sheet name="M35 C" sheetId="57" r:id="rId41"/>
    <sheet name="LL 35C" sheetId="79" r:id="rId42"/>
    <sheet name="LL 35C B" sheetId="81" r:id="rId43"/>
    <sheet name="M40 C" sheetId="58" r:id="rId44"/>
    <sheet name="LL 40C" sheetId="80" r:id="rId45"/>
    <sheet name="LL 40C B" sheetId="100" r:id="rId46"/>
    <sheet name="M45 C" sheetId="59" r:id="rId47"/>
    <sheet name="LL 45C" sheetId="98" r:id="rId48"/>
    <sheet name="LL 45C B" sheetId="95" r:id="rId49"/>
    <sheet name="M50 C" sheetId="47" r:id="rId50"/>
    <sheet name="LL 50C" sheetId="82" r:id="rId51"/>
    <sheet name="LL 50C B" sheetId="99" r:id="rId52"/>
    <sheet name="M55 C" sheetId="60" r:id="rId53"/>
    <sheet name="LL 55C" sheetId="83" r:id="rId54"/>
    <sheet name="M60 C" sheetId="61" r:id="rId55"/>
    <sheet name="LL 60C" sheetId="84" r:id="rId56"/>
    <sheet name="M65 C" sheetId="62" r:id="rId57"/>
    <sheet name="MAY C" sheetId="50" r:id="rId58"/>
    <sheet name="MAY TOP" sheetId="63" r:id="rId59"/>
    <sheet name="LL MAY C" sheetId="93" r:id="rId60"/>
    <sheet name="LL MAY C B" sheetId="94" r:id="rId61"/>
    <sheet name="GRUPOS" sheetId="22" r:id="rId62"/>
    <sheet name="G3" sheetId="8" r:id="rId63"/>
    <sheet name="G4" sheetId="13" r:id="rId64"/>
    <sheet name="G5" sheetId="14" r:id="rId65"/>
    <sheet name="LLAVE 8" sheetId="18" r:id="rId66"/>
    <sheet name="LLAVE16" sheetId="15" r:id="rId67"/>
    <sheet name="LLAVE32" sheetId="6" r:id="rId68"/>
    <sheet name="LLAVE64" sheetId="19" r:id="rId69"/>
    <sheet name="LL8" sheetId="25" r:id="rId70"/>
    <sheet name="LL16" sheetId="24" r:id="rId71"/>
    <sheet name="LL32" sheetId="5" r:id="rId72"/>
    <sheet name="LL64" sheetId="28" r:id="rId73"/>
    <sheet name="LL0" sheetId="26" r:id="rId74"/>
    <sheet name="EQ Cartelera" sheetId="17" r:id="rId75"/>
    <sheet name="EQ DAVIS GR" sheetId="12" r:id="rId76"/>
    <sheet name="EQ DAVIS LL" sheetId="27" r:id="rId77"/>
    <sheet name="EQ sorteo" sheetId="11" r:id="rId78"/>
    <sheet name="RESULTADOS" sheetId="16" r:id="rId79"/>
  </sheets>
  <externalReferences>
    <externalReference r:id="rId80"/>
  </externalReferences>
  <definedNames>
    <definedName name="_xlnm.Print_Area" localSheetId="0">'CARTELERA INDIVIDUALES'!$A$1:$S$27</definedName>
    <definedName name="_xlnm.Print_Area" localSheetId="74">'EQ Cartelera'!$A$1:$AM$37</definedName>
    <definedName name="_xlnm.Print_Area" localSheetId="75">'EQ DAVIS GR'!$A$1:$Q$174</definedName>
    <definedName name="_xlnm.Print_Area" localSheetId="76">'EQ DAVIS LL'!$A$1:$Q$203</definedName>
    <definedName name="_xlnm.Print_Area" localSheetId="77">'EQ sorteo'!$A$1:$AC$24</definedName>
    <definedName name="_xlnm.Print_Area" localSheetId="62">'G3'!$A$1:$Q$36</definedName>
    <definedName name="_xlnm.Print_Area" localSheetId="63">'G4'!$A$1:$Q$41</definedName>
    <definedName name="_xlnm.Print_Area" localSheetId="64">'G5'!$A$1:$Q$54</definedName>
    <definedName name="_xlnm.Print_Area" localSheetId="61">GRUPOS!$A$1:$S$145</definedName>
    <definedName name="_xlnm.Print_Area" localSheetId="28">'LL 11A'!$A$1:$Y$56</definedName>
    <definedName name="_xlnm.Print_Area" localSheetId="29">'LL 11B'!$A$1:$Y$49</definedName>
    <definedName name="_xlnm.Print_Area" localSheetId="31">'LL 13A'!$A$1:$Y$49</definedName>
    <definedName name="_xlnm.Print_Area" localSheetId="4">'LL 13A D'!$A$1:$Y$49</definedName>
    <definedName name="_xlnm.Print_Area" localSheetId="32">'LL 13B'!$A$1:$Y$49</definedName>
    <definedName name="_xlnm.Print_Area" localSheetId="5">'LL 13B D '!$A$1:$Y$49</definedName>
    <definedName name="_xlnm.Print_Area" localSheetId="34">'LL 15A'!$A$1:$Y$56</definedName>
    <definedName name="_xlnm.Print_Area" localSheetId="7">'LL 15A D'!$A$1:$Y$49</definedName>
    <definedName name="_xlnm.Print_Area" localSheetId="35">'LL 15B'!$A$1:$Y$49</definedName>
    <definedName name="_xlnm.Print_Area" localSheetId="8">'LL 15B D'!$A$1:$Y$49</definedName>
    <definedName name="_xlnm.Print_Area" localSheetId="10">'LL 18 D '!$A$1:$Y$49</definedName>
    <definedName name="_xlnm.Print_Area" localSheetId="37">'LL 18A'!$A$1:$Y$56</definedName>
    <definedName name="_xlnm.Print_Area" localSheetId="39">'LL 23C'!$A$1:$Y$56</definedName>
    <definedName name="_xlnm.Print_Area" localSheetId="41">'LL 35C'!$A$1:$Y$56</definedName>
    <definedName name="_xlnm.Print_Area" localSheetId="42">'LL 35C B'!$A$1:$Y$49</definedName>
    <definedName name="_xlnm.Print_Area" localSheetId="13">'LL 35D'!$A$1:$Y$49</definedName>
    <definedName name="_xlnm.Print_Area" localSheetId="14">'LL 35D B'!$A$1:$Y$49</definedName>
    <definedName name="_xlnm.Print_Area" localSheetId="44">'LL 40C'!$A$1:$Y$56</definedName>
    <definedName name="_xlnm.Print_Area" localSheetId="45">'LL 40C B'!$A$1:$Y$49</definedName>
    <definedName name="_xlnm.Print_Area" localSheetId="47">'LL 45C'!$A$1:$Y$49</definedName>
    <definedName name="_xlnm.Print_Area" localSheetId="48">'LL 45C B'!$A$1:$Y$49</definedName>
    <definedName name="_xlnm.Print_Area" localSheetId="50">'LL 50C'!$A$1:$Y$49</definedName>
    <definedName name="_xlnm.Print_Area" localSheetId="51">'LL 50C B'!$A$1:$Y$49</definedName>
    <definedName name="_xlnm.Print_Area" localSheetId="16">'LL 50D'!$A$1:$Y$49</definedName>
    <definedName name="_xlnm.Print_Area" localSheetId="17">'LL 50D B'!$A$1:$Y$49</definedName>
    <definedName name="_xlnm.Print_Area" localSheetId="53">'LL 55C'!$A$1:$Y$49</definedName>
    <definedName name="_xlnm.Print_Area" localSheetId="55">'LL 60C'!$A$1:$Y$49</definedName>
    <definedName name="_xlnm.Print_Area" localSheetId="19">'LL 60D'!$A$1:$Y$49</definedName>
    <definedName name="_xlnm.Print_Area" localSheetId="20">'LL 60D B'!$A$1:$Y$49</definedName>
    <definedName name="_xlnm.Print_Area" localSheetId="25">'LL 9A'!$A$1:$Y$49</definedName>
    <definedName name="_xlnm.Print_Area" localSheetId="26">'LL 9B'!$A$1:$Y$49</definedName>
    <definedName name="_xlnm.Print_Area" localSheetId="59">'LL MAY C'!$A$1:$Y$49</definedName>
    <definedName name="_xlnm.Print_Area" localSheetId="60">'LL MAY C B'!$A$1:$Y$56</definedName>
    <definedName name="_xlnm.Print_Area" localSheetId="22">'LL MAY D A'!$A$1:$Y$49</definedName>
    <definedName name="_xlnm.Print_Area" localSheetId="23">'LL MAY D B'!$A$1:$Y$49</definedName>
    <definedName name="_xlnm.Print_Area" localSheetId="73">LL0!$A$1:$V$53</definedName>
    <definedName name="_xlnm.Print_Area" localSheetId="70">'LL16'!$A$1:$AR$53</definedName>
    <definedName name="_xlnm.Print_Area" localSheetId="71">'LL32'!$A$1:$V$104</definedName>
    <definedName name="_xlnm.Print_Area" localSheetId="72">'LL64'!$A$1:$AR$209</definedName>
    <definedName name="_xlnm.Print_Area" localSheetId="69">'LL8'!$A$1:$W$51</definedName>
    <definedName name="_xlnm.Print_Area" localSheetId="65">'LLAVE 8'!$A$1:$Y$49</definedName>
    <definedName name="_xlnm.Print_Area" localSheetId="66">LLAVE16!$A$1:$Y$56</definedName>
    <definedName name="_xlnm.Print_Area" localSheetId="67">LLAVE32!$A$1:$Y$56</definedName>
    <definedName name="_xlnm.Print_Area" localSheetId="68">LLAVE64!$A$1:$Y$113</definedName>
    <definedName name="_xlnm.Print_Area" localSheetId="40">'M35 C'!$A$1:$S$42</definedName>
    <definedName name="_xlnm.Print_Area" localSheetId="12">'M35 D'!$A$1:$S$18</definedName>
    <definedName name="_xlnm.Print_Area" localSheetId="43">'M40 C'!$A$1:$S$50</definedName>
    <definedName name="_xlnm.Print_Area" localSheetId="46">'M45 C'!$A$1:$S$26</definedName>
    <definedName name="_xlnm.Print_Area" localSheetId="49">'M50 C'!$A$1:$S$18</definedName>
    <definedName name="_xlnm.Print_Area" localSheetId="15">'M50 D'!$A$1:$S$18</definedName>
    <definedName name="_xlnm.Print_Area" localSheetId="52">'M55 C'!$A$1:$S$18</definedName>
    <definedName name="_xlnm.Print_Area" localSheetId="54">'M60 C'!$A$1:$S$18</definedName>
    <definedName name="_xlnm.Print_Area" localSheetId="18">'M60 D'!$A$1:$S$18</definedName>
    <definedName name="_xlnm.Print_Area" localSheetId="56">'M65 C'!$A$1:$S$10</definedName>
    <definedName name="_xlnm.Print_Area" localSheetId="57">'MAY C'!$A$1:$S$50</definedName>
    <definedName name="_xlnm.Print_Area" localSheetId="21">'MAY D'!$A$1:$S$18</definedName>
    <definedName name="_xlnm.Print_Area" localSheetId="58">'MAY TOP'!$A$1:$S$34</definedName>
    <definedName name="_xlnm.Print_Area" localSheetId="27">'SUB 11 C'!$A$1:$S$42</definedName>
    <definedName name="_xlnm.Print_Area" localSheetId="2">'SUB 11 D'!$A$1:$S$10</definedName>
    <definedName name="_xlnm.Print_Area" localSheetId="30">'SUB 13 C'!$A$1:$S$34</definedName>
    <definedName name="_xlnm.Print_Area" localSheetId="3">'SUB 13 D'!$A$1:$S$18</definedName>
    <definedName name="_xlnm.Print_Area" localSheetId="33">'SUB 15 C'!$A$1:$S$50</definedName>
    <definedName name="_xlnm.Print_Area" localSheetId="6">'SUB 15 D'!$A$1:$S$18</definedName>
    <definedName name="_xlnm.Print_Area" localSheetId="36">'SUB 18 C'!$A$1:$S$42</definedName>
    <definedName name="_xlnm.Print_Area" localSheetId="9">'SUB 18 D'!$A$1:$S$18</definedName>
    <definedName name="_xlnm.Print_Area" localSheetId="38">'SUB 23 C'!$A$1:$S$42</definedName>
    <definedName name="_xlnm.Print_Area" localSheetId="11">'SUB 23 D'!$A$1:$S$10</definedName>
    <definedName name="_xlnm.Print_Area" localSheetId="24">'SUB 9 C'!$A$1:$S$18</definedName>
    <definedName name="_xlnm.Print_Area" localSheetId="1">'SUB 9 D'!$A$1:$S$10</definedName>
    <definedName name="PLAYERS" localSheetId="0">[1]Players!$C$5:$L$172</definedName>
    <definedName name="PLAYERS" localSheetId="74">[1]Players!$C$5:$L$172</definedName>
    <definedName name="PLAYERS" localSheetId="61">[1]Players!$C$5:$L$172</definedName>
    <definedName name="PLAYERS" localSheetId="40">[1]Players!$C$5:$L$172</definedName>
    <definedName name="PLAYERS" localSheetId="12">[1]Players!$C$5:$L$172</definedName>
    <definedName name="PLAYERS" localSheetId="43">[1]Players!$C$5:$L$172</definedName>
    <definedName name="PLAYERS" localSheetId="46">[1]Players!$C$5:$L$172</definedName>
    <definedName name="PLAYERS" localSheetId="49">[1]Players!$C$5:$L$172</definedName>
    <definedName name="PLAYERS" localSheetId="15">[1]Players!$C$5:$L$172</definedName>
    <definedName name="PLAYERS" localSheetId="52">[1]Players!$C$5:$L$172</definedName>
    <definedName name="PLAYERS" localSheetId="54">[1]Players!$C$5:$L$172</definedName>
    <definedName name="PLAYERS" localSheetId="18">[1]Players!$C$5:$L$172</definedName>
    <definedName name="PLAYERS" localSheetId="56">[1]Players!$C$5:$L$172</definedName>
    <definedName name="PLAYERS" localSheetId="57">[1]Players!$C$5:$L$172</definedName>
    <definedName name="PLAYERS" localSheetId="21">[1]Players!$C$5:$L$172</definedName>
    <definedName name="PLAYERS" localSheetId="58">[1]Players!$C$5:$L$172</definedName>
    <definedName name="PLAYERS" localSheetId="27">[1]Players!$C$5:$L$172</definedName>
    <definedName name="PLAYERS" localSheetId="2">[1]Players!$C$5:$L$172</definedName>
    <definedName name="PLAYERS" localSheetId="30">[1]Players!$C$5:$L$172</definedName>
    <definedName name="PLAYERS" localSheetId="3">[1]Players!$C$5:$L$172</definedName>
    <definedName name="PLAYERS" localSheetId="33">[1]Players!$C$5:$L$172</definedName>
    <definedName name="PLAYERS" localSheetId="6">[1]Players!$C$5:$L$172</definedName>
    <definedName name="PLAYERS" localSheetId="36">[1]Players!$C$5:$L$172</definedName>
    <definedName name="PLAYERS" localSheetId="9">[1]Players!$C$5:$L$172</definedName>
    <definedName name="PLAYERS" localSheetId="38">[1]Players!$C$5:$L$172</definedName>
    <definedName name="PLAYERS" localSheetId="11">[1]Players!$C$5:$L$172</definedName>
    <definedName name="PLAYERS" localSheetId="24">[1]Players!$C$5:$L$172</definedName>
    <definedName name="PLAYERS" localSheetId="1">[1]Players!$C$5:$L$172</definedName>
    <definedName name="_xlnm.Print_Titles" localSheetId="61">GRUPOS!$1:$1</definedName>
    <definedName name="_xlnm.Print_Titles" localSheetId="40">'M35 C'!$1:$1</definedName>
    <definedName name="_xlnm.Print_Titles" localSheetId="12">'M35 D'!$1:$1</definedName>
    <definedName name="_xlnm.Print_Titles" localSheetId="43">'M40 C'!$1:$1</definedName>
    <definedName name="_xlnm.Print_Titles" localSheetId="46">'M45 C'!$1:$1</definedName>
    <definedName name="_xlnm.Print_Titles" localSheetId="49">'M50 C'!$1:$1</definedName>
    <definedName name="_xlnm.Print_Titles" localSheetId="15">'M50 D'!$1:$1</definedName>
    <definedName name="_xlnm.Print_Titles" localSheetId="52">'M55 C'!$1:$1</definedName>
    <definedName name="_xlnm.Print_Titles" localSheetId="54">'M60 C'!$1:$1</definedName>
    <definedName name="_xlnm.Print_Titles" localSheetId="18">'M60 D'!$1:$1</definedName>
    <definedName name="_xlnm.Print_Titles" localSheetId="56">'M65 C'!$1:$1</definedName>
    <definedName name="_xlnm.Print_Titles" localSheetId="57">'MAY C'!$1:$1</definedName>
    <definedName name="_xlnm.Print_Titles" localSheetId="21">'MAY D'!$1:$1</definedName>
    <definedName name="_xlnm.Print_Titles" localSheetId="58">'MAY TOP'!$1:$1</definedName>
    <definedName name="_xlnm.Print_Titles" localSheetId="27">'SUB 11 C'!$1:$1</definedName>
    <definedName name="_xlnm.Print_Titles" localSheetId="2">'SUB 11 D'!$1:$1</definedName>
    <definedName name="_xlnm.Print_Titles" localSheetId="30">'SUB 13 C'!$1:$1</definedName>
    <definedName name="_xlnm.Print_Titles" localSheetId="3">'SUB 13 D'!$1:$1</definedName>
    <definedName name="_xlnm.Print_Titles" localSheetId="33">'SUB 15 C'!$1:$1</definedName>
    <definedName name="_xlnm.Print_Titles" localSheetId="6">'SUB 15 D'!$1:$1</definedName>
    <definedName name="_xlnm.Print_Titles" localSheetId="36">'SUB 18 C'!$1:$1</definedName>
    <definedName name="_xlnm.Print_Titles" localSheetId="9">'SUB 18 D'!$1:$1</definedName>
    <definedName name="_xlnm.Print_Titles" localSheetId="38">'SUB 23 C'!$1:$1</definedName>
    <definedName name="_xlnm.Print_Titles" localSheetId="11">'SUB 23 D'!$1:$1</definedName>
    <definedName name="_xlnm.Print_Titles" localSheetId="24">'SUB 9 C'!$1:$1</definedName>
    <definedName name="_xlnm.Print_Titles" localSheetId="1">'SUB 9 D'!$1:$1</definedName>
  </definedNames>
  <calcPr calcId="152511"/>
</workbook>
</file>

<file path=xl/calcChain.xml><?xml version="1.0" encoding="utf-8"?>
<calcChain xmlns="http://schemas.openxmlformats.org/spreadsheetml/2006/main">
  <c r="R46" i="100" l="1"/>
  <c r="L46" i="100"/>
  <c r="F46" i="100"/>
  <c r="R46" i="99"/>
  <c r="L46" i="99"/>
  <c r="F46" i="99"/>
  <c r="R46" i="98"/>
  <c r="L46" i="98"/>
  <c r="F46" i="98"/>
  <c r="R46" i="95"/>
  <c r="L46" i="95"/>
  <c r="F46" i="95"/>
  <c r="R53" i="94"/>
  <c r="L53" i="94"/>
  <c r="F53" i="94"/>
  <c r="R46" i="93"/>
  <c r="L46" i="93"/>
  <c r="F46" i="93"/>
  <c r="R46" i="92"/>
  <c r="L46" i="92"/>
  <c r="F46" i="92"/>
  <c r="R46" i="91"/>
  <c r="L46" i="91"/>
  <c r="F46" i="91"/>
  <c r="R46" i="90"/>
  <c r="L46" i="90"/>
  <c r="F46" i="90"/>
  <c r="R46" i="89"/>
  <c r="L46" i="89"/>
  <c r="F46" i="89"/>
  <c r="R46" i="88"/>
  <c r="L46" i="88"/>
  <c r="F46" i="88"/>
  <c r="R46" i="87"/>
  <c r="L46" i="87"/>
  <c r="F46" i="87"/>
  <c r="R46" i="86"/>
  <c r="L46" i="86"/>
  <c r="F46" i="86"/>
  <c r="R46" i="85"/>
  <c r="L46" i="85"/>
  <c r="F46" i="85"/>
  <c r="R46" i="84"/>
  <c r="L46" i="84"/>
  <c r="F46" i="84"/>
  <c r="R46" i="83"/>
  <c r="L46" i="83"/>
  <c r="F46" i="83"/>
  <c r="R46" i="82"/>
  <c r="L46" i="82"/>
  <c r="F46" i="82"/>
  <c r="R46" i="81"/>
  <c r="L46" i="81"/>
  <c r="F46" i="81"/>
  <c r="R53" i="80"/>
  <c r="L53" i="80"/>
  <c r="F53" i="80"/>
  <c r="R53" i="79"/>
  <c r="L53" i="79"/>
  <c r="F53" i="79"/>
  <c r="R53" i="78"/>
  <c r="L53" i="78"/>
  <c r="F53" i="78"/>
  <c r="R46" i="77" l="1"/>
  <c r="L46" i="77"/>
  <c r="F46" i="77"/>
  <c r="R46" i="76"/>
  <c r="L46" i="76"/>
  <c r="F46" i="76"/>
  <c r="R46" i="75"/>
  <c r="L46" i="75"/>
  <c r="F46" i="75"/>
  <c r="R46" i="74"/>
  <c r="L46" i="74"/>
  <c r="F46" i="74"/>
  <c r="R46" i="73"/>
  <c r="L46" i="73"/>
  <c r="F46" i="73"/>
  <c r="R46" i="72"/>
  <c r="L46" i="72"/>
  <c r="F46" i="72"/>
  <c r="R46" i="71"/>
  <c r="L46" i="71"/>
  <c r="F46" i="71"/>
  <c r="R46" i="70"/>
  <c r="L46" i="70"/>
  <c r="F46" i="70"/>
  <c r="R46" i="69"/>
  <c r="L46" i="69"/>
  <c r="F46" i="69"/>
  <c r="R46" i="68"/>
  <c r="L46" i="68"/>
  <c r="F46" i="68"/>
  <c r="R46" i="67"/>
  <c r="L46" i="67"/>
  <c r="F46" i="67"/>
  <c r="R53" i="66" l="1"/>
  <c r="L53" i="66"/>
  <c r="F53" i="66"/>
  <c r="R53" i="65" l="1"/>
  <c r="L53" i="65"/>
  <c r="F53" i="65"/>
  <c r="R53" i="64"/>
  <c r="L53" i="64"/>
  <c r="F53" i="64"/>
  <c r="B33" i="13" l="1"/>
  <c r="B32" i="13"/>
  <c r="B30" i="13"/>
  <c r="B29" i="13"/>
  <c r="B27" i="13"/>
  <c r="B26" i="13"/>
  <c r="B24" i="13"/>
  <c r="B23" i="13"/>
  <c r="B21" i="13"/>
  <c r="B20" i="13"/>
  <c r="B18" i="13"/>
  <c r="B17" i="13"/>
  <c r="B23" i="8"/>
  <c r="B22" i="8"/>
  <c r="B20" i="8"/>
  <c r="B19" i="8"/>
  <c r="B17" i="8"/>
  <c r="B16" i="8"/>
  <c r="B49" i="14"/>
  <c r="B48" i="14"/>
  <c r="B46" i="14"/>
  <c r="B45" i="14"/>
  <c r="B43" i="14"/>
  <c r="B42" i="14"/>
  <c r="B40" i="14"/>
  <c r="B39" i="14"/>
  <c r="B37" i="14"/>
  <c r="B36" i="14"/>
  <c r="B34" i="14"/>
  <c r="B33" i="14"/>
  <c r="B31" i="14"/>
  <c r="B30" i="14"/>
  <c r="B28" i="14"/>
  <c r="B27" i="14"/>
  <c r="B25" i="14"/>
  <c r="B24" i="14"/>
  <c r="B22" i="14"/>
  <c r="B21" i="14"/>
  <c r="O108" i="24" l="1"/>
  <c r="I108" i="24"/>
  <c r="C108" i="24"/>
  <c r="O104" i="25"/>
  <c r="I104" i="25"/>
  <c r="C104" i="25"/>
  <c r="O146" i="5"/>
  <c r="R40" i="6"/>
  <c r="R113" i="19" l="1"/>
  <c r="L113" i="19"/>
  <c r="F113" i="19"/>
  <c r="R88" i="19"/>
  <c r="R76" i="19"/>
  <c r="R40" i="19"/>
  <c r="R53" i="19"/>
  <c r="L53" i="19"/>
  <c r="F53" i="19"/>
  <c r="R53" i="6"/>
  <c r="L53" i="6"/>
  <c r="F53" i="6"/>
  <c r="R53" i="15"/>
  <c r="L53" i="15"/>
  <c r="F53" i="15"/>
  <c r="R46" i="18"/>
  <c r="L46" i="18"/>
  <c r="F46" i="18"/>
  <c r="AL200" i="28" l="1"/>
  <c r="AL187" i="28"/>
  <c r="AA187" i="28"/>
  <c r="AL174" i="28"/>
  <c r="AA174" i="28"/>
  <c r="AL161" i="28"/>
  <c r="AA161" i="28"/>
  <c r="AL148" i="28"/>
  <c r="AA148" i="28"/>
  <c r="AL135" i="28"/>
  <c r="AA135" i="28"/>
  <c r="AL122" i="28"/>
  <c r="AA122" i="28"/>
  <c r="AL109" i="28"/>
  <c r="AA109" i="28"/>
  <c r="P200" i="28"/>
  <c r="E200" i="28"/>
  <c r="P187" i="28"/>
  <c r="E187" i="28"/>
  <c r="P174" i="28"/>
  <c r="E174" i="28"/>
  <c r="P161" i="28"/>
  <c r="E161" i="28"/>
  <c r="P148" i="28"/>
  <c r="E148" i="28"/>
  <c r="P135" i="28"/>
  <c r="E135" i="28"/>
  <c r="P122" i="28"/>
  <c r="E122" i="28"/>
  <c r="P109" i="28"/>
  <c r="E109" i="28"/>
  <c r="AI104" i="28"/>
  <c r="X104" i="28"/>
  <c r="M104" i="28"/>
  <c r="B104" i="28"/>
  <c r="AL96" i="28"/>
  <c r="AI96" i="28"/>
  <c r="AA96" i="28"/>
  <c r="X96" i="28"/>
  <c r="P96" i="28"/>
  <c r="M96" i="28"/>
  <c r="E96" i="28"/>
  <c r="B96" i="28"/>
  <c r="AI94" i="28"/>
  <c r="AQ100" i="28" s="1"/>
  <c r="X94" i="28"/>
  <c r="AF100" i="28" s="1"/>
  <c r="M94" i="28"/>
  <c r="U100" i="28" s="1"/>
  <c r="B94" i="28"/>
  <c r="J100" i="28" s="1"/>
  <c r="AI91" i="28"/>
  <c r="X91" i="28"/>
  <c r="M91" i="28"/>
  <c r="B91" i="28"/>
  <c r="AL83" i="28"/>
  <c r="AI83" i="28"/>
  <c r="AA83" i="28"/>
  <c r="X83" i="28"/>
  <c r="P83" i="28"/>
  <c r="M83" i="28"/>
  <c r="E83" i="28"/>
  <c r="B83" i="28"/>
  <c r="AI81" i="28"/>
  <c r="AP87" i="28" s="1"/>
  <c r="X81" i="28"/>
  <c r="AE87" i="28" s="1"/>
  <c r="M81" i="28"/>
  <c r="T87" i="28" s="1"/>
  <c r="B81" i="28"/>
  <c r="I87" i="28" s="1"/>
  <c r="AI78" i="28"/>
  <c r="X78" i="28"/>
  <c r="M78" i="28"/>
  <c r="B78" i="28"/>
  <c r="AL70" i="28"/>
  <c r="AI70" i="28"/>
  <c r="AA70" i="28"/>
  <c r="X70" i="28"/>
  <c r="P70" i="28"/>
  <c r="M70" i="28"/>
  <c r="E70" i="28"/>
  <c r="B70" i="28"/>
  <c r="AI68" i="28"/>
  <c r="AQ73" i="28" s="1"/>
  <c r="X68" i="28"/>
  <c r="AE74" i="28" s="1"/>
  <c r="M68" i="28"/>
  <c r="T74" i="28" s="1"/>
  <c r="B68" i="28"/>
  <c r="I74" i="28" s="1"/>
  <c r="AI65" i="28"/>
  <c r="X65" i="28"/>
  <c r="M65" i="28"/>
  <c r="B65" i="28"/>
  <c r="AL57" i="28"/>
  <c r="AI57" i="28"/>
  <c r="AA57" i="28"/>
  <c r="X57" i="28"/>
  <c r="P57" i="28"/>
  <c r="M57" i="28"/>
  <c r="E57" i="28"/>
  <c r="B57" i="28"/>
  <c r="AI55" i="28"/>
  <c r="AP61" i="28" s="1"/>
  <c r="X55" i="28"/>
  <c r="AE61" i="28" s="1"/>
  <c r="M55" i="28"/>
  <c r="T61" i="28" s="1"/>
  <c r="B55" i="28"/>
  <c r="I61" i="28" s="1"/>
  <c r="AI52" i="28"/>
  <c r="X52" i="28"/>
  <c r="M52" i="28"/>
  <c r="B52" i="28"/>
  <c r="AL44" i="28"/>
  <c r="AI44" i="28"/>
  <c r="AA44" i="28"/>
  <c r="X44" i="28"/>
  <c r="P44" i="28"/>
  <c r="M44" i="28"/>
  <c r="E44" i="28"/>
  <c r="B44" i="28"/>
  <c r="AI42" i="28"/>
  <c r="AQ48" i="28" s="1"/>
  <c r="X42" i="28"/>
  <c r="AF48" i="28" s="1"/>
  <c r="M42" i="28"/>
  <c r="U48" i="28" s="1"/>
  <c r="B42" i="28"/>
  <c r="I48" i="28" s="1"/>
  <c r="AI39" i="28"/>
  <c r="X39" i="28"/>
  <c r="M39" i="28"/>
  <c r="B39" i="28"/>
  <c r="AL31" i="28"/>
  <c r="AI31" i="28"/>
  <c r="AA31" i="28"/>
  <c r="X31" i="28"/>
  <c r="P31" i="28"/>
  <c r="M31" i="28"/>
  <c r="E31" i="28"/>
  <c r="B31" i="28"/>
  <c r="AI29" i="28"/>
  <c r="AP35" i="28" s="1"/>
  <c r="X29" i="28"/>
  <c r="AE35" i="28" s="1"/>
  <c r="M29" i="28"/>
  <c r="T35" i="28" s="1"/>
  <c r="B29" i="28"/>
  <c r="I35" i="28" s="1"/>
  <c r="AI26" i="28"/>
  <c r="X26" i="28"/>
  <c r="M26" i="28"/>
  <c r="B26" i="28"/>
  <c r="AL18" i="28"/>
  <c r="AI18" i="28"/>
  <c r="AA18" i="28"/>
  <c r="X18" i="28"/>
  <c r="P18" i="28"/>
  <c r="M18" i="28"/>
  <c r="E18" i="28"/>
  <c r="B18" i="28"/>
  <c r="AI16" i="28"/>
  <c r="AP22" i="28" s="1"/>
  <c r="X16" i="28"/>
  <c r="AE22" i="28" s="1"/>
  <c r="M16" i="28"/>
  <c r="T22" i="28" s="1"/>
  <c r="B16" i="28"/>
  <c r="I22" i="28" s="1"/>
  <c r="AL5" i="28"/>
  <c r="AA5" i="28"/>
  <c r="P5" i="28"/>
  <c r="E5" i="28"/>
  <c r="AI208" i="28"/>
  <c r="AI195" i="28"/>
  <c r="X195" i="28"/>
  <c r="AI200" i="28"/>
  <c r="AI198" i="28"/>
  <c r="AP204" i="28" s="1"/>
  <c r="AI187" i="28"/>
  <c r="AI185" i="28"/>
  <c r="X187" i="28"/>
  <c r="X185" i="28"/>
  <c r="AF191" i="28" s="1"/>
  <c r="AI182" i="28"/>
  <c r="AI174" i="28"/>
  <c r="AI172" i="28"/>
  <c r="AP177" i="28" s="1"/>
  <c r="X182" i="28"/>
  <c r="X174" i="28"/>
  <c r="X172" i="28"/>
  <c r="AE177" i="28" s="1"/>
  <c r="AI169" i="28"/>
  <c r="AI161" i="28"/>
  <c r="AI159" i="28"/>
  <c r="AQ165" i="28" s="1"/>
  <c r="X169" i="28"/>
  <c r="AI117" i="28"/>
  <c r="AI109" i="28"/>
  <c r="AI107" i="28"/>
  <c r="AQ113" i="28" s="1"/>
  <c r="X117" i="28"/>
  <c r="X109" i="28"/>
  <c r="X107" i="28"/>
  <c r="AE112" i="28" s="1"/>
  <c r="AI130" i="28"/>
  <c r="AI122" i="28"/>
  <c r="AI120" i="28"/>
  <c r="AQ126" i="28" s="1"/>
  <c r="X130" i="28"/>
  <c r="X122" i="28"/>
  <c r="X120" i="28"/>
  <c r="AE125" i="28" s="1"/>
  <c r="AI143" i="28"/>
  <c r="AI135" i="28"/>
  <c r="AI133" i="28"/>
  <c r="AQ139" i="28" s="1"/>
  <c r="X143" i="28"/>
  <c r="X135" i="28"/>
  <c r="X133" i="28"/>
  <c r="AF139" i="28" s="1"/>
  <c r="AI156" i="28"/>
  <c r="AI148" i="28"/>
  <c r="AI146" i="28"/>
  <c r="AQ152" i="28" s="1"/>
  <c r="X156" i="28"/>
  <c r="X148" i="28"/>
  <c r="X146" i="28"/>
  <c r="AF152" i="28" s="1"/>
  <c r="X161" i="28"/>
  <c r="X159" i="28"/>
  <c r="AF165" i="28" s="1"/>
  <c r="M208" i="28"/>
  <c r="M200" i="28"/>
  <c r="M198" i="28"/>
  <c r="U204" i="28" s="1"/>
  <c r="B208" i="28"/>
  <c r="B200" i="28"/>
  <c r="B198" i="28"/>
  <c r="J204" i="28" s="1"/>
  <c r="M195" i="28"/>
  <c r="M187" i="28"/>
  <c r="M185" i="28"/>
  <c r="U191" i="28" s="1"/>
  <c r="B195" i="28"/>
  <c r="B187" i="28"/>
  <c r="B185" i="28"/>
  <c r="I190" i="28" s="1"/>
  <c r="M182" i="28"/>
  <c r="M174" i="28"/>
  <c r="M172" i="28"/>
  <c r="T177" i="28" s="1"/>
  <c r="B182" i="28"/>
  <c r="B174" i="28"/>
  <c r="B172" i="28"/>
  <c r="J178" i="28" s="1"/>
  <c r="M169" i="28"/>
  <c r="M161" i="28"/>
  <c r="M159" i="28"/>
  <c r="U165" i="28" s="1"/>
  <c r="B169" i="28"/>
  <c r="B161" i="28"/>
  <c r="B159" i="28"/>
  <c r="J165" i="28" s="1"/>
  <c r="M156" i="28"/>
  <c r="T151" i="28"/>
  <c r="M148" i="28"/>
  <c r="M146" i="28"/>
  <c r="U152" i="28" s="1"/>
  <c r="B156" i="28"/>
  <c r="I151" i="28"/>
  <c r="B148" i="28"/>
  <c r="B146" i="28"/>
  <c r="J152" i="28" s="1"/>
  <c r="M143" i="28"/>
  <c r="T138" i="28"/>
  <c r="M135" i="28"/>
  <c r="M133" i="28"/>
  <c r="U139" i="28" s="1"/>
  <c r="B143" i="28"/>
  <c r="B135" i="28"/>
  <c r="B133" i="28"/>
  <c r="I138" i="28" s="1"/>
  <c r="M130" i="28"/>
  <c r="M122" i="28"/>
  <c r="M120" i="28"/>
  <c r="U126" i="28" s="1"/>
  <c r="B130" i="28"/>
  <c r="B122" i="28"/>
  <c r="B120" i="28"/>
  <c r="J126" i="28" s="1"/>
  <c r="M117" i="28"/>
  <c r="M109" i="28"/>
  <c r="M107" i="28"/>
  <c r="T112" i="28" s="1"/>
  <c r="B117" i="28"/>
  <c r="B109" i="28"/>
  <c r="B107" i="28"/>
  <c r="J112" i="28" s="1"/>
  <c r="AI13" i="28"/>
  <c r="AI5" i="28"/>
  <c r="AI3" i="28"/>
  <c r="AQ8" i="28" s="1"/>
  <c r="X13" i="28"/>
  <c r="X5" i="28"/>
  <c r="X3" i="28"/>
  <c r="AF9" i="28" s="1"/>
  <c r="M13" i="28"/>
  <c r="M5" i="28"/>
  <c r="M3" i="28"/>
  <c r="U9" i="28" s="1"/>
  <c r="B13" i="28"/>
  <c r="B5" i="28"/>
  <c r="B3" i="28"/>
  <c r="J8" i="28" s="1"/>
  <c r="P323" i="28"/>
  <c r="N323" i="28"/>
  <c r="J323" i="28"/>
  <c r="H323" i="28"/>
  <c r="D323" i="28"/>
  <c r="B323" i="28"/>
  <c r="P310" i="28"/>
  <c r="P298" i="28"/>
  <c r="P286" i="28"/>
  <c r="P263" i="28"/>
  <c r="N263" i="28"/>
  <c r="J263" i="28"/>
  <c r="H263" i="28"/>
  <c r="D263" i="28"/>
  <c r="B263" i="28"/>
  <c r="P250" i="28"/>
  <c r="AQ191" i="28"/>
  <c r="I203" i="28" l="1"/>
  <c r="AP151" i="28"/>
  <c r="AE138" i="28"/>
  <c r="AP138" i="28"/>
  <c r="I164" i="28"/>
  <c r="J22" i="28"/>
  <c r="U112" i="28"/>
  <c r="I125" i="28"/>
  <c r="T125" i="28"/>
  <c r="J35" i="28"/>
  <c r="AF21" i="28"/>
  <c r="AF34" i="28"/>
  <c r="AE48" i="28"/>
  <c r="AF61" i="28"/>
  <c r="AF74" i="28"/>
  <c r="AF87" i="28"/>
  <c r="J60" i="28"/>
  <c r="J73" i="28"/>
  <c r="J86" i="28"/>
  <c r="AQ138" i="28"/>
  <c r="AF125" i="28"/>
  <c r="AP125" i="28"/>
  <c r="AF112" i="28"/>
  <c r="AP112" i="28"/>
  <c r="AF22" i="28"/>
  <c r="AF35" i="28"/>
  <c r="AF60" i="28"/>
  <c r="AF73" i="28"/>
  <c r="AF86" i="28"/>
  <c r="I177" i="28"/>
  <c r="U177" i="28"/>
  <c r="J21" i="28"/>
  <c r="J34" i="28"/>
  <c r="AE47" i="28"/>
  <c r="J61" i="28"/>
  <c r="J74" i="28"/>
  <c r="J87" i="28"/>
  <c r="I99" i="28"/>
  <c r="AE99" i="28"/>
  <c r="I100" i="28"/>
  <c r="AE100" i="28"/>
  <c r="J99" i="28"/>
  <c r="AF99" i="28"/>
  <c r="T99" i="28"/>
  <c r="AP99" i="28"/>
  <c r="T100" i="28"/>
  <c r="AP100" i="28"/>
  <c r="U99" i="28"/>
  <c r="AQ99" i="28"/>
  <c r="U86" i="28"/>
  <c r="AQ86" i="28"/>
  <c r="U87" i="28"/>
  <c r="AQ87" i="28"/>
  <c r="I86" i="28"/>
  <c r="AE86" i="28"/>
  <c r="T86" i="28"/>
  <c r="AP86" i="28"/>
  <c r="U73" i="28"/>
  <c r="U74" i="28"/>
  <c r="AQ74" i="28"/>
  <c r="I73" i="28"/>
  <c r="AE73" i="28"/>
  <c r="T73" i="28"/>
  <c r="AP73" i="28"/>
  <c r="AP74" i="28"/>
  <c r="U60" i="28"/>
  <c r="AQ60" i="28"/>
  <c r="U61" i="28"/>
  <c r="AQ61" i="28"/>
  <c r="I60" i="28"/>
  <c r="AE60" i="28"/>
  <c r="T60" i="28"/>
  <c r="AP60" i="28"/>
  <c r="I47" i="28"/>
  <c r="J47" i="28"/>
  <c r="AF47" i="28"/>
  <c r="J48" i="28"/>
  <c r="T47" i="28"/>
  <c r="AP47" i="28"/>
  <c r="T48" i="28"/>
  <c r="AP48" i="28"/>
  <c r="U47" i="28"/>
  <c r="AQ47" i="28"/>
  <c r="U34" i="28"/>
  <c r="AQ34" i="28"/>
  <c r="U35" i="28"/>
  <c r="AQ35" i="28"/>
  <c r="I34" i="28"/>
  <c r="AE34" i="28"/>
  <c r="T34" i="28"/>
  <c r="AP34" i="28"/>
  <c r="U21" i="28"/>
  <c r="AQ21" i="28"/>
  <c r="U22" i="28"/>
  <c r="AQ22" i="28"/>
  <c r="I21" i="28"/>
  <c r="AE21" i="28"/>
  <c r="T21" i="28"/>
  <c r="AP21" i="28"/>
  <c r="AQ177" i="28"/>
  <c r="AP178" i="28"/>
  <c r="AQ178" i="28"/>
  <c r="AF177" i="28"/>
  <c r="AE178" i="28"/>
  <c r="AF178" i="28"/>
  <c r="AP164" i="28"/>
  <c r="AQ164" i="28"/>
  <c r="AP165" i="28"/>
  <c r="AQ112" i="28"/>
  <c r="AP113" i="28"/>
  <c r="AE113" i="28"/>
  <c r="AF113" i="28"/>
  <c r="AQ125" i="28"/>
  <c r="AP126" i="28"/>
  <c r="AE126" i="28"/>
  <c r="AF126" i="28"/>
  <c r="AP139" i="28"/>
  <c r="AF138" i="28"/>
  <c r="AE139" i="28"/>
  <c r="AQ151" i="28"/>
  <c r="AP152" i="28"/>
  <c r="T203" i="28"/>
  <c r="U203" i="28"/>
  <c r="T204" i="28"/>
  <c r="J203" i="28"/>
  <c r="I204" i="28"/>
  <c r="T190" i="28"/>
  <c r="U190" i="28"/>
  <c r="T191" i="28"/>
  <c r="J190" i="28"/>
  <c r="I191" i="28"/>
  <c r="J191" i="28"/>
  <c r="T178" i="28"/>
  <c r="U178" i="28"/>
  <c r="J177" i="28"/>
  <c r="I178" i="28"/>
  <c r="T164" i="28"/>
  <c r="U164" i="28"/>
  <c r="T165" i="28"/>
  <c r="J164" i="28"/>
  <c r="I165" i="28"/>
  <c r="U151" i="28"/>
  <c r="T152" i="28"/>
  <c r="J151" i="28"/>
  <c r="I152" i="28"/>
  <c r="U138" i="28"/>
  <c r="T139" i="28"/>
  <c r="J138" i="28"/>
  <c r="I139" i="28"/>
  <c r="J139" i="28"/>
  <c r="U125" i="28"/>
  <c r="T126" i="28"/>
  <c r="J125" i="28"/>
  <c r="I126" i="28"/>
  <c r="T113" i="28"/>
  <c r="U113" i="28"/>
  <c r="AP9" i="28"/>
  <c r="AP8" i="28"/>
  <c r="AQ9" i="28"/>
  <c r="AF8" i="28"/>
  <c r="AE9" i="28"/>
  <c r="AE8" i="28"/>
  <c r="U8" i="28"/>
  <c r="T9" i="28"/>
  <c r="T8" i="28"/>
  <c r="I8" i="28"/>
  <c r="I9" i="28"/>
  <c r="J9" i="28"/>
  <c r="I112" i="28"/>
  <c r="I113" i="28"/>
  <c r="AQ204" i="28"/>
  <c r="J113" i="28"/>
  <c r="AP190" i="28"/>
  <c r="AP191" i="28"/>
  <c r="AE151" i="28"/>
  <c r="AE152" i="28"/>
  <c r="AE164" i="28"/>
  <c r="AE165" i="28"/>
  <c r="AE190" i="28"/>
  <c r="AQ190" i="28"/>
  <c r="AE191" i="28"/>
  <c r="AP203" i="28"/>
  <c r="AF151" i="28"/>
  <c r="AF164" i="28"/>
  <c r="AF190" i="28"/>
  <c r="AQ203" i="28"/>
  <c r="X22" i="24"/>
  <c r="M21" i="24"/>
  <c r="X21" i="24"/>
  <c r="X9" i="24"/>
  <c r="N185" i="27" l="1"/>
  <c r="N183" i="27"/>
  <c r="N181" i="27"/>
  <c r="N156" i="27"/>
  <c r="N154" i="27"/>
  <c r="N152" i="27"/>
  <c r="N127" i="27"/>
  <c r="N125" i="27"/>
  <c r="N123" i="27"/>
  <c r="N98" i="27"/>
  <c r="N96" i="27"/>
  <c r="N94" i="27"/>
  <c r="N69" i="27"/>
  <c r="N67" i="27"/>
  <c r="N65" i="27"/>
  <c r="N40" i="27"/>
  <c r="N38" i="27"/>
  <c r="N36" i="27"/>
  <c r="N11" i="27"/>
  <c r="N9" i="27"/>
  <c r="N7" i="27"/>
  <c r="C179" i="27"/>
  <c r="C178" i="27"/>
  <c r="C150" i="27"/>
  <c r="C149" i="27"/>
  <c r="C121" i="27"/>
  <c r="C120" i="27"/>
  <c r="C92" i="27"/>
  <c r="C91" i="27"/>
  <c r="C63" i="27"/>
  <c r="C62" i="27"/>
  <c r="C34" i="27"/>
  <c r="C33" i="27"/>
  <c r="N154" i="12"/>
  <c r="N152" i="12"/>
  <c r="N125" i="12"/>
  <c r="N123" i="12"/>
  <c r="N96" i="12"/>
  <c r="N94" i="12"/>
  <c r="N67" i="12"/>
  <c r="N65" i="12"/>
  <c r="N69" i="12"/>
  <c r="N98" i="12"/>
  <c r="N127" i="12"/>
  <c r="N156" i="12"/>
  <c r="N40" i="12"/>
  <c r="N38" i="12"/>
  <c r="N36" i="12"/>
  <c r="N1" i="12"/>
  <c r="N11" i="12"/>
  <c r="N9" i="12"/>
  <c r="N7" i="12"/>
  <c r="H34" i="12"/>
  <c r="H5" i="12"/>
  <c r="H149" i="12"/>
  <c r="H120" i="12"/>
  <c r="H91" i="12"/>
  <c r="H62" i="12"/>
  <c r="H33" i="12"/>
  <c r="C34" i="12"/>
  <c r="C63" i="12"/>
  <c r="C92" i="12"/>
  <c r="C121" i="12"/>
  <c r="C150" i="12"/>
  <c r="C149" i="12"/>
  <c r="C120" i="12"/>
  <c r="C91" i="12"/>
  <c r="C62" i="12"/>
  <c r="C33" i="12"/>
  <c r="V7" i="12"/>
  <c r="N146" i="12" s="1"/>
  <c r="V6" i="12"/>
  <c r="N117" i="12" s="1"/>
  <c r="T6" i="12"/>
  <c r="H150" i="12" s="1"/>
  <c r="S6" i="12"/>
  <c r="V5" i="12"/>
  <c r="N88" i="12" s="1"/>
  <c r="S5" i="12"/>
  <c r="V4" i="12"/>
  <c r="N59" i="12" s="1"/>
  <c r="T4" i="12"/>
  <c r="H63" i="12" s="1"/>
  <c r="V3" i="12"/>
  <c r="N30" i="12" s="1"/>
  <c r="S3" i="12"/>
  <c r="T27" i="13"/>
  <c r="AI26" i="13"/>
  <c r="T26" i="13"/>
  <c r="T24" i="13"/>
  <c r="AI23" i="13"/>
  <c r="T23" i="13"/>
  <c r="T33" i="13"/>
  <c r="AI32" i="13"/>
  <c r="T32" i="13"/>
  <c r="T30" i="13"/>
  <c r="AI29" i="13"/>
  <c r="T29" i="13"/>
  <c r="T21" i="13"/>
  <c r="AI20" i="13"/>
  <c r="T20" i="13"/>
  <c r="T18" i="13"/>
  <c r="AI17" i="13"/>
  <c r="T17" i="13"/>
  <c r="V14" i="13"/>
  <c r="V13" i="13"/>
  <c r="T13" i="13"/>
  <c r="S13" i="13"/>
  <c r="V12" i="13"/>
  <c r="S12" i="13"/>
  <c r="V11" i="13"/>
  <c r="T11" i="13"/>
  <c r="V10" i="13"/>
  <c r="S10" i="13"/>
  <c r="S6" i="13"/>
  <c r="AE2" i="13"/>
  <c r="W2" i="13"/>
  <c r="T23" i="8"/>
  <c r="T22" i="8"/>
  <c r="T20" i="8"/>
  <c r="T19" i="8"/>
  <c r="T17" i="8"/>
  <c r="T16" i="8"/>
  <c r="V11" i="8"/>
  <c r="T11" i="8"/>
  <c r="V10" i="8"/>
  <c r="T10" i="8"/>
  <c r="S6" i="8"/>
  <c r="AE2" i="8"/>
  <c r="M39" i="25"/>
  <c r="B39" i="25"/>
  <c r="B26" i="25"/>
  <c r="M26" i="25"/>
  <c r="M13" i="25"/>
  <c r="B13" i="25"/>
  <c r="AI48" i="24"/>
  <c r="AI47" i="24"/>
  <c r="AI22" i="24"/>
  <c r="AI21" i="24"/>
  <c r="AI9" i="24"/>
  <c r="AI8" i="24"/>
  <c r="AI34" i="24"/>
  <c r="AI35" i="24"/>
  <c r="X35" i="24"/>
  <c r="X34" i="24"/>
  <c r="X8" i="24"/>
  <c r="M22" i="24"/>
  <c r="M48" i="24"/>
  <c r="M47" i="24"/>
  <c r="M35" i="24"/>
  <c r="M34" i="24"/>
  <c r="M9" i="24"/>
  <c r="M8" i="24"/>
  <c r="B48" i="24"/>
  <c r="B47" i="24"/>
  <c r="B35" i="24"/>
  <c r="B34" i="24"/>
  <c r="B22" i="24"/>
  <c r="B21" i="24"/>
  <c r="B8" i="24"/>
  <c r="B9" i="24"/>
  <c r="AL42" i="24"/>
  <c r="AL29" i="24"/>
  <c r="AA29" i="24"/>
  <c r="AA16" i="24"/>
  <c r="AL16" i="24"/>
  <c r="AL3" i="24"/>
  <c r="AA3" i="24"/>
  <c r="P42" i="24"/>
  <c r="E42" i="24"/>
  <c r="P29" i="24"/>
  <c r="E29" i="24"/>
  <c r="P3" i="24"/>
  <c r="P16" i="24"/>
  <c r="E16" i="24"/>
  <c r="E3" i="24"/>
  <c r="AL44" i="24"/>
  <c r="AL31" i="24"/>
  <c r="AA31" i="24"/>
  <c r="AL18" i="24"/>
  <c r="AA18" i="24"/>
  <c r="AL5" i="24"/>
  <c r="AA5" i="24"/>
  <c r="P44" i="24"/>
  <c r="E44" i="24"/>
  <c r="P31" i="24"/>
  <c r="E31" i="24"/>
  <c r="P18" i="24"/>
  <c r="P5" i="24"/>
  <c r="E18" i="24"/>
  <c r="E5" i="24"/>
  <c r="AI52" i="24"/>
  <c r="AI42" i="24"/>
  <c r="AQ48" i="24" s="1"/>
  <c r="AI44" i="24"/>
  <c r="AI39" i="24"/>
  <c r="X39" i="24"/>
  <c r="AI29" i="24"/>
  <c r="AQ35" i="24" s="1"/>
  <c r="X29" i="24"/>
  <c r="AE35" i="24" s="1"/>
  <c r="AF34" i="24"/>
  <c r="AI31" i="24"/>
  <c r="X31" i="24"/>
  <c r="AI26" i="24"/>
  <c r="X26" i="24"/>
  <c r="AI16" i="24"/>
  <c r="AP21" i="24" s="1"/>
  <c r="X16" i="24"/>
  <c r="AF22" i="24" s="1"/>
  <c r="AI18" i="24"/>
  <c r="X18" i="24"/>
  <c r="AI13" i="24"/>
  <c r="X13" i="24"/>
  <c r="AI3" i="24"/>
  <c r="AQ9" i="24" s="1"/>
  <c r="X3" i="24"/>
  <c r="AE9" i="24" s="1"/>
  <c r="AI5" i="24"/>
  <c r="X5" i="24"/>
  <c r="M52" i="24"/>
  <c r="B52" i="24"/>
  <c r="M42" i="24"/>
  <c r="T47" i="24" s="1"/>
  <c r="B42" i="24"/>
  <c r="I48" i="24" s="1"/>
  <c r="M44" i="24"/>
  <c r="B44" i="24"/>
  <c r="M39" i="24"/>
  <c r="B39" i="24"/>
  <c r="M29" i="24"/>
  <c r="U35" i="24" s="1"/>
  <c r="B29" i="24"/>
  <c r="I35" i="24" s="1"/>
  <c r="M31" i="24"/>
  <c r="B31" i="24"/>
  <c r="M26" i="24"/>
  <c r="B26" i="24"/>
  <c r="M16" i="24"/>
  <c r="T21" i="24" s="1"/>
  <c r="B16" i="24"/>
  <c r="J22" i="24" s="1"/>
  <c r="M18" i="24"/>
  <c r="B18" i="24"/>
  <c r="M13" i="24"/>
  <c r="B13" i="24"/>
  <c r="M3" i="24"/>
  <c r="U9" i="24" s="1"/>
  <c r="B3" i="24"/>
  <c r="I9" i="24" s="1"/>
  <c r="M5" i="24"/>
  <c r="B5" i="24"/>
  <c r="P44" i="5"/>
  <c r="E44" i="5"/>
  <c r="AI22" i="5"/>
  <c r="AI21" i="5"/>
  <c r="AI9" i="5"/>
  <c r="AI8" i="5"/>
  <c r="AI100" i="5"/>
  <c r="AI99" i="5"/>
  <c r="AI87" i="5"/>
  <c r="AI86" i="5"/>
  <c r="X87" i="5"/>
  <c r="X86" i="5"/>
  <c r="AI74" i="5"/>
  <c r="AI73" i="5"/>
  <c r="AI61" i="5"/>
  <c r="AI60" i="5"/>
  <c r="X74" i="5"/>
  <c r="X73" i="5"/>
  <c r="X61" i="5"/>
  <c r="X60" i="5"/>
  <c r="AI35" i="5"/>
  <c r="AI34" i="5"/>
  <c r="AI47" i="5"/>
  <c r="AI48" i="5"/>
  <c r="X48" i="5"/>
  <c r="X47" i="5"/>
  <c r="X35" i="5"/>
  <c r="X34" i="5"/>
  <c r="X22" i="5"/>
  <c r="X21" i="5"/>
  <c r="E33" i="17"/>
  <c r="E32" i="17"/>
  <c r="C32" i="17"/>
  <c r="B32" i="17"/>
  <c r="E31" i="17"/>
  <c r="B31" i="17"/>
  <c r="E30" i="17"/>
  <c r="C30" i="17"/>
  <c r="E29" i="17"/>
  <c r="B29" i="17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X9" i="5"/>
  <c r="X8" i="5"/>
  <c r="M100" i="5"/>
  <c r="M99" i="5"/>
  <c r="B100" i="5"/>
  <c r="B99" i="5"/>
  <c r="M87" i="5"/>
  <c r="M86" i="5"/>
  <c r="B87" i="5"/>
  <c r="B86" i="5"/>
  <c r="M74" i="5"/>
  <c r="M73" i="5"/>
  <c r="B74" i="5"/>
  <c r="B73" i="5"/>
  <c r="M61" i="5"/>
  <c r="M60" i="5"/>
  <c r="B61" i="5"/>
  <c r="B60" i="5"/>
  <c r="M48" i="5"/>
  <c r="M47" i="5"/>
  <c r="B48" i="5"/>
  <c r="B47" i="5"/>
  <c r="M35" i="5"/>
  <c r="M34" i="5"/>
  <c r="B35" i="5"/>
  <c r="B34" i="5"/>
  <c r="M22" i="5"/>
  <c r="M21" i="5"/>
  <c r="B22" i="5"/>
  <c r="B21" i="5"/>
  <c r="M9" i="5"/>
  <c r="M8" i="5"/>
  <c r="B9" i="5"/>
  <c r="B8" i="5"/>
  <c r="AI42" i="5"/>
  <c r="AQ48" i="5" s="1"/>
  <c r="M94" i="5"/>
  <c r="T100" i="5" s="1"/>
  <c r="B94" i="5"/>
  <c r="J99" i="5" s="1"/>
  <c r="AI94" i="5"/>
  <c r="AP100" i="5" s="1"/>
  <c r="AI29" i="5"/>
  <c r="AQ34" i="5" s="1"/>
  <c r="M81" i="5"/>
  <c r="T87" i="5" s="1"/>
  <c r="B81" i="5"/>
  <c r="J87" i="5" s="1"/>
  <c r="AI81" i="5"/>
  <c r="AP87" i="5" s="1"/>
  <c r="AI16" i="5"/>
  <c r="AQ21" i="5" s="1"/>
  <c r="M68" i="5"/>
  <c r="T74" i="5" s="1"/>
  <c r="B68" i="5"/>
  <c r="J74" i="5" s="1"/>
  <c r="X81" i="5"/>
  <c r="AE87" i="5" s="1"/>
  <c r="AI3" i="5"/>
  <c r="AQ8" i="5" s="1"/>
  <c r="M55" i="5"/>
  <c r="T60" i="5" s="1"/>
  <c r="B55" i="5"/>
  <c r="J61" i="5" s="1"/>
  <c r="AP8" i="5"/>
  <c r="AI68" i="5"/>
  <c r="AP74" i="5" s="1"/>
  <c r="X42" i="5"/>
  <c r="AF47" i="5" s="1"/>
  <c r="M42" i="5"/>
  <c r="T48" i="5" s="1"/>
  <c r="B42" i="5"/>
  <c r="J48" i="5" s="1"/>
  <c r="AI55" i="5"/>
  <c r="AP61" i="5" s="1"/>
  <c r="X29" i="5"/>
  <c r="AF34" i="5" s="1"/>
  <c r="M29" i="5"/>
  <c r="T34" i="5" s="1"/>
  <c r="B29" i="5"/>
  <c r="J35" i="5" s="1"/>
  <c r="AP60" i="5"/>
  <c r="X68" i="5"/>
  <c r="AE74" i="5" s="1"/>
  <c r="X16" i="5"/>
  <c r="AF21" i="5" s="1"/>
  <c r="M16" i="5"/>
  <c r="T22" i="5" s="1"/>
  <c r="B16" i="5"/>
  <c r="J22" i="5" s="1"/>
  <c r="AI52" i="5"/>
  <c r="M104" i="5"/>
  <c r="B104" i="5"/>
  <c r="AI104" i="5"/>
  <c r="AI39" i="5"/>
  <c r="M91" i="5"/>
  <c r="B91" i="5"/>
  <c r="AI91" i="5"/>
  <c r="AI26" i="5"/>
  <c r="M78" i="5"/>
  <c r="B78" i="5"/>
  <c r="X91" i="5"/>
  <c r="AI13" i="5"/>
  <c r="M65" i="5"/>
  <c r="B65" i="5"/>
  <c r="AI78" i="5"/>
  <c r="X52" i="5"/>
  <c r="M52" i="5"/>
  <c r="B52" i="5"/>
  <c r="AI65" i="5"/>
  <c r="X39" i="5"/>
  <c r="M39" i="5"/>
  <c r="B39" i="5"/>
  <c r="X78" i="5"/>
  <c r="X26" i="5"/>
  <c r="M26" i="5"/>
  <c r="B26" i="5"/>
  <c r="X65" i="5"/>
  <c r="X13" i="5"/>
  <c r="M13" i="5"/>
  <c r="B13" i="5"/>
  <c r="AL96" i="5"/>
  <c r="AL94" i="5"/>
  <c r="AL83" i="5"/>
  <c r="AL81" i="5"/>
  <c r="AA83" i="5"/>
  <c r="AA81" i="5"/>
  <c r="AL70" i="5"/>
  <c r="AL68" i="5"/>
  <c r="AL57" i="5"/>
  <c r="AL55" i="5"/>
  <c r="AA70" i="5"/>
  <c r="AA68" i="5"/>
  <c r="AA57" i="5"/>
  <c r="AA55" i="5"/>
  <c r="AL44" i="5"/>
  <c r="AL42" i="5"/>
  <c r="AL31" i="5"/>
  <c r="AL29" i="5"/>
  <c r="AL18" i="5"/>
  <c r="AL16" i="5"/>
  <c r="AL5" i="5"/>
  <c r="AL3" i="5"/>
  <c r="AA44" i="5"/>
  <c r="AA42" i="5"/>
  <c r="AA31" i="5"/>
  <c r="AA29" i="5"/>
  <c r="AA18" i="5"/>
  <c r="AA16" i="5"/>
  <c r="AA5" i="5"/>
  <c r="AA3" i="5"/>
  <c r="P5" i="5"/>
  <c r="E5" i="5"/>
  <c r="P18" i="5"/>
  <c r="E18" i="5"/>
  <c r="P31" i="5"/>
  <c r="E31" i="5"/>
  <c r="P57" i="5"/>
  <c r="E57" i="5"/>
  <c r="P70" i="5"/>
  <c r="E70" i="5"/>
  <c r="E83" i="5"/>
  <c r="P83" i="5"/>
  <c r="P96" i="5"/>
  <c r="E96" i="5"/>
  <c r="P94" i="5"/>
  <c r="E94" i="5"/>
  <c r="P81" i="5"/>
  <c r="E81" i="5"/>
  <c r="P68" i="5"/>
  <c r="E68" i="5"/>
  <c r="P55" i="5"/>
  <c r="E55" i="5"/>
  <c r="P42" i="5"/>
  <c r="E42" i="5"/>
  <c r="P29" i="5"/>
  <c r="E29" i="5"/>
  <c r="P16" i="5"/>
  <c r="E16" i="5"/>
  <c r="P3" i="5"/>
  <c r="E3" i="5"/>
  <c r="X55" i="5"/>
  <c r="AF60" i="5" s="1"/>
  <c r="X3" i="5"/>
  <c r="AE9" i="5" s="1"/>
  <c r="M3" i="5"/>
  <c r="U9" i="5" s="1"/>
  <c r="B3" i="5"/>
  <c r="J9" i="5" s="1"/>
  <c r="AI44" i="5"/>
  <c r="M96" i="5"/>
  <c r="B96" i="5"/>
  <c r="AI96" i="5"/>
  <c r="AI31" i="5"/>
  <c r="AI83" i="5"/>
  <c r="AI18" i="5"/>
  <c r="M83" i="5"/>
  <c r="B83" i="5"/>
  <c r="M70" i="5"/>
  <c r="B70" i="5"/>
  <c r="B57" i="5"/>
  <c r="M57" i="5"/>
  <c r="AI5" i="5"/>
  <c r="X83" i="5"/>
  <c r="AI70" i="5"/>
  <c r="X44" i="5"/>
  <c r="M44" i="5"/>
  <c r="B44" i="5"/>
  <c r="B31" i="5"/>
  <c r="M31" i="5"/>
  <c r="X31" i="5"/>
  <c r="AI57" i="5"/>
  <c r="X70" i="5"/>
  <c r="X18" i="5"/>
  <c r="M18" i="5"/>
  <c r="B18" i="5"/>
  <c r="X57" i="5"/>
  <c r="X5" i="5"/>
  <c r="M5" i="5"/>
  <c r="B5" i="5"/>
  <c r="Q23" i="13"/>
  <c r="Q32" i="13"/>
  <c r="Q29" i="13"/>
  <c r="Q26" i="13"/>
  <c r="Q20" i="13"/>
  <c r="Q17" i="1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C24" i="22"/>
  <c r="B24" i="22"/>
  <c r="E23" i="22"/>
  <c r="B23" i="22"/>
  <c r="E22" i="22"/>
  <c r="C22" i="22"/>
  <c r="E21" i="22"/>
  <c r="B21" i="22"/>
  <c r="E17" i="22"/>
  <c r="E16" i="22"/>
  <c r="C16" i="22"/>
  <c r="B16" i="22"/>
  <c r="E15" i="22"/>
  <c r="B15" i="22"/>
  <c r="E14" i="22"/>
  <c r="C14" i="22"/>
  <c r="E13" i="22"/>
  <c r="B13" i="22"/>
  <c r="E9" i="22"/>
  <c r="E8" i="22"/>
  <c r="C8" i="22"/>
  <c r="B8" i="22"/>
  <c r="E7" i="22"/>
  <c r="B7" i="22"/>
  <c r="E6" i="22"/>
  <c r="C6" i="22"/>
  <c r="E5" i="22"/>
  <c r="B5" i="22"/>
  <c r="D14" i="13"/>
  <c r="D13" i="13"/>
  <c r="B13" i="13"/>
  <c r="A13" i="13"/>
  <c r="D12" i="13"/>
  <c r="A12" i="13"/>
  <c r="D11" i="13"/>
  <c r="B11" i="13"/>
  <c r="D10" i="13"/>
  <c r="A10" i="13"/>
  <c r="B13" i="7"/>
  <c r="B12" i="7"/>
  <c r="B10" i="7"/>
  <c r="R100" i="19"/>
  <c r="P113" i="19"/>
  <c r="J113" i="19"/>
  <c r="P53" i="19"/>
  <c r="J53" i="19"/>
  <c r="D113" i="19"/>
  <c r="D53" i="19"/>
  <c r="D18" i="14"/>
  <c r="D17" i="14"/>
  <c r="B17" i="14"/>
  <c r="D16" i="14"/>
  <c r="D15" i="14"/>
  <c r="B15" i="14"/>
  <c r="D14" i="14"/>
  <c r="D13" i="14"/>
  <c r="B13" i="14"/>
  <c r="D12" i="14"/>
  <c r="D11" i="14"/>
  <c r="B11" i="14"/>
  <c r="D10" i="14"/>
  <c r="D11" i="8"/>
  <c r="B11" i="8"/>
  <c r="D10" i="8"/>
  <c r="B10" i="8"/>
  <c r="E26" i="7"/>
  <c r="E25" i="7"/>
  <c r="C25" i="7"/>
  <c r="E24" i="7"/>
  <c r="E23" i="7"/>
  <c r="C23" i="7"/>
  <c r="E22" i="7"/>
  <c r="E21" i="7"/>
  <c r="C21" i="7"/>
  <c r="E20" i="7"/>
  <c r="E19" i="7"/>
  <c r="C19" i="7"/>
  <c r="E18" i="7"/>
  <c r="E14" i="7"/>
  <c r="E13" i="7"/>
  <c r="C13" i="7"/>
  <c r="E12" i="7"/>
  <c r="E11" i="7"/>
  <c r="C11" i="7"/>
  <c r="E10" i="7"/>
  <c r="E6" i="7"/>
  <c r="C6" i="7"/>
  <c r="E5" i="7"/>
  <c r="C5" i="7"/>
  <c r="D53" i="6"/>
  <c r="U61" i="5" l="1"/>
  <c r="I47" i="24"/>
  <c r="J48" i="24"/>
  <c r="AQ21" i="24"/>
  <c r="AF35" i="24"/>
  <c r="J8" i="24"/>
  <c r="I21" i="24"/>
  <c r="J9" i="24"/>
  <c r="J47" i="24"/>
  <c r="AP99" i="5"/>
  <c r="J21" i="24"/>
  <c r="I9" i="5"/>
  <c r="T21" i="5"/>
  <c r="U99" i="5"/>
  <c r="I22" i="24"/>
  <c r="U47" i="24"/>
  <c r="T48" i="24"/>
  <c r="AP22" i="24"/>
  <c r="AP34" i="5"/>
  <c r="AF73" i="5"/>
  <c r="AF74" i="5"/>
  <c r="U48" i="24"/>
  <c r="AF21" i="24"/>
  <c r="AQ22" i="24"/>
  <c r="I100" i="5"/>
  <c r="J34" i="24"/>
  <c r="AE22" i="24"/>
  <c r="H92" i="12"/>
  <c r="AE34" i="5"/>
  <c r="AQ73" i="5"/>
  <c r="AQ74" i="5"/>
  <c r="T99" i="5"/>
  <c r="U22" i="24"/>
  <c r="AF9" i="24"/>
  <c r="U35" i="5"/>
  <c r="T47" i="5"/>
  <c r="AE86" i="5"/>
  <c r="I99" i="5"/>
  <c r="J100" i="5"/>
  <c r="U21" i="24"/>
  <c r="T22" i="24"/>
  <c r="J35" i="24"/>
  <c r="AF8" i="24"/>
  <c r="AE21" i="24"/>
  <c r="AP47" i="24"/>
  <c r="J8" i="5"/>
  <c r="T86" i="5"/>
  <c r="AP35" i="5"/>
  <c r="I8" i="5"/>
  <c r="T8" i="5"/>
  <c r="AE73" i="5"/>
  <c r="U34" i="5"/>
  <c r="T35" i="5"/>
  <c r="AF35" i="5"/>
  <c r="AP73" i="5"/>
  <c r="U60" i="5"/>
  <c r="T61" i="5"/>
  <c r="AQ9" i="5"/>
  <c r="AQ86" i="5"/>
  <c r="AQ87" i="5"/>
  <c r="U87" i="5"/>
  <c r="AE35" i="5"/>
  <c r="AP9" i="5"/>
  <c r="AP86" i="5"/>
  <c r="U86" i="5"/>
  <c r="AQ35" i="5"/>
  <c r="AE60" i="5"/>
  <c r="U21" i="5"/>
  <c r="AE22" i="5"/>
  <c r="U47" i="5"/>
  <c r="AE48" i="5"/>
  <c r="U73" i="5"/>
  <c r="AP22" i="5"/>
  <c r="U22" i="5"/>
  <c r="U48" i="5"/>
  <c r="U74" i="5"/>
  <c r="T73" i="5"/>
  <c r="AF9" i="5"/>
  <c r="AF61" i="5"/>
  <c r="AE8" i="5"/>
  <c r="AE61" i="5"/>
  <c r="AE21" i="5"/>
  <c r="AF22" i="5"/>
  <c r="AQ60" i="5"/>
  <c r="AQ61" i="5"/>
  <c r="AE47" i="5"/>
  <c r="AF48" i="5"/>
  <c r="AF86" i="5"/>
  <c r="AF87" i="5"/>
  <c r="AP21" i="5"/>
  <c r="AQ22" i="5"/>
  <c r="AQ99" i="5"/>
  <c r="AQ100" i="5"/>
  <c r="U100" i="5"/>
  <c r="U8" i="5"/>
  <c r="T8" i="24"/>
  <c r="AP8" i="24"/>
  <c r="T9" i="5"/>
  <c r="AF8" i="5"/>
  <c r="I21" i="5"/>
  <c r="I22" i="5"/>
  <c r="I34" i="5"/>
  <c r="I35" i="5"/>
  <c r="I47" i="5"/>
  <c r="I48" i="5"/>
  <c r="I60" i="5"/>
  <c r="I61" i="5"/>
  <c r="I73" i="5"/>
  <c r="I74" i="5"/>
  <c r="I86" i="5"/>
  <c r="I87" i="5"/>
  <c r="AP47" i="5"/>
  <c r="AP48" i="5"/>
  <c r="U8" i="24"/>
  <c r="T9" i="24"/>
  <c r="U34" i="24"/>
  <c r="T35" i="24"/>
  <c r="AQ8" i="24"/>
  <c r="AP9" i="24"/>
  <c r="AQ34" i="24"/>
  <c r="AP35" i="24"/>
  <c r="AP48" i="24"/>
  <c r="T34" i="24"/>
  <c r="AP34" i="24"/>
  <c r="AQ47" i="24"/>
  <c r="J21" i="5"/>
  <c r="J34" i="5"/>
  <c r="J47" i="5"/>
  <c r="J60" i="5"/>
  <c r="J73" i="5"/>
  <c r="J86" i="5"/>
  <c r="AQ47" i="5"/>
  <c r="I8" i="24"/>
  <c r="I34" i="24"/>
  <c r="AE8" i="24"/>
  <c r="AE34" i="24"/>
  <c r="H121" i="12"/>
</calcChain>
</file>

<file path=xl/sharedStrings.xml><?xml version="1.0" encoding="utf-8"?>
<sst xmlns="http://schemas.openxmlformats.org/spreadsheetml/2006/main" count="6016" uniqueCount="520">
  <si>
    <t>FINAL</t>
  </si>
  <si>
    <t>3o4</t>
  </si>
  <si>
    <t>MESA</t>
  </si>
  <si>
    <t>INDIVIDUAL</t>
  </si>
  <si>
    <t>MASCULINO</t>
  </si>
  <si>
    <t>EVENTO</t>
  </si>
  <si>
    <t>FECHA</t>
  </si>
  <si>
    <t>LUGAR</t>
  </si>
  <si>
    <t>9/16</t>
  </si>
  <si>
    <t>5/8</t>
  </si>
  <si>
    <t>8vos</t>
  </si>
  <si>
    <t>16vos</t>
  </si>
  <si>
    <t>4tos</t>
  </si>
  <si>
    <t>SEMIS</t>
  </si>
  <si>
    <t>LLAVE FINAL</t>
  </si>
  <si>
    <t>MAYORES</t>
  </si>
  <si>
    <t>Jugador</t>
  </si>
  <si>
    <t>ASOC.</t>
  </si>
  <si>
    <t>set 1</t>
  </si>
  <si>
    <t>set 2</t>
  </si>
  <si>
    <t>set 3</t>
  </si>
  <si>
    <t>set 4</t>
  </si>
  <si>
    <t>set 5</t>
  </si>
  <si>
    <t>set 6</t>
  </si>
  <si>
    <t>set 7</t>
  </si>
  <si>
    <t>Res.</t>
  </si>
  <si>
    <t>Categoría</t>
  </si>
  <si>
    <t>Instancia</t>
  </si>
  <si>
    <t>Firma y aclaracion Arbitro</t>
  </si>
  <si>
    <t>firma jugador 1</t>
  </si>
  <si>
    <t>firma jugador 2</t>
  </si>
  <si>
    <t>DIA Y HORA</t>
  </si>
  <si>
    <t>RESULTADOS GRUPOS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</si>
  <si>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</si>
  <si>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</si>
  <si>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</si>
  <si>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</si>
  <si>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</si>
  <si>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</si>
  <si>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</si>
  <si>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</si>
  <si>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</si>
  <si>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</si>
  <si>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</si>
  <si>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</si>
  <si>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</si>
  <si>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</si>
  <si>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</si>
  <si>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</si>
  <si>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1º</t>
  </si>
  <si>
    <t>2º</t>
  </si>
  <si>
    <t>3º</t>
  </si>
  <si>
    <t>4º</t>
  </si>
  <si>
    <t>Día</t>
  </si>
  <si>
    <t>Hora</t>
  </si>
  <si>
    <t>Mesa</t>
  </si>
  <si>
    <t>ASOC</t>
  </si>
  <si>
    <t>Ptos.</t>
  </si>
  <si>
    <t>Pos.</t>
  </si>
  <si>
    <t>1-3</t>
  </si>
  <si>
    <t>1-2</t>
  </si>
  <si>
    <t>2-3</t>
  </si>
  <si>
    <t>3-4</t>
  </si>
  <si>
    <t>1-4</t>
  </si>
  <si>
    <t>1-5</t>
  </si>
  <si>
    <t xml:space="preserve">FECHA: </t>
  </si>
  <si>
    <t>CATEGORIA:</t>
  </si>
  <si>
    <t>Nº</t>
  </si>
  <si>
    <t>J U G A D O R E S</t>
  </si>
  <si>
    <t>Resultado</t>
  </si>
  <si>
    <t>JUEZ</t>
  </si>
  <si>
    <t>OBSERVACIONES:</t>
  </si>
  <si>
    <t>FIRMA  DEL ARBITRO  GENERAL</t>
  </si>
  <si>
    <t>ACLARACION</t>
  </si>
  <si>
    <t>CAMPEONATO</t>
  </si>
  <si>
    <t>GRUPO</t>
  </si>
  <si>
    <t>Equipo</t>
  </si>
  <si>
    <t>A:</t>
  </si>
  <si>
    <t>X:</t>
  </si>
  <si>
    <t>B:</t>
  </si>
  <si>
    <t>Y:</t>
  </si>
  <si>
    <t>CAMPEONATO POR EQUIPOS</t>
  </si>
  <si>
    <t>PLANILLA DE COPA DAVIS</t>
  </si>
  <si>
    <t>ETAPA:</t>
  </si>
  <si>
    <t>FECHA:</t>
  </si>
  <si>
    <t>EQUIPO</t>
  </si>
  <si>
    <t>Ref.</t>
  </si>
  <si>
    <t>A</t>
  </si>
  <si>
    <t>X</t>
  </si>
  <si>
    <t>B</t>
  </si>
  <si>
    <t>Y</t>
  </si>
  <si>
    <t>C</t>
  </si>
  <si>
    <t>Z</t>
  </si>
  <si>
    <t>HORA</t>
  </si>
  <si>
    <t>SETS</t>
  </si>
  <si>
    <t>Part Nº</t>
  </si>
  <si>
    <t xml:space="preserve">Jugadores </t>
  </si>
  <si>
    <t>5º</t>
  </si>
  <si>
    <t>Jugadores</t>
  </si>
  <si>
    <t>Ganador</t>
  </si>
  <si>
    <t>DOBLE</t>
  </si>
  <si>
    <t>El encuentro finaliza cuando un equipo obtiene 3 puntos.</t>
  </si>
  <si>
    <t xml:space="preserve">  FIRMA CAPITAN EQUIPO ABC</t>
  </si>
  <si>
    <t xml:space="preserve"> FIRMA CAPITAN EQUIPO XYZ</t>
  </si>
  <si>
    <t xml:space="preserve"> FIRMA VEEDOR</t>
  </si>
  <si>
    <t>CATEGORIA</t>
  </si>
  <si>
    <t>S1</t>
  </si>
  <si>
    <t>S2</t>
  </si>
  <si>
    <t>S3</t>
  </si>
  <si>
    <t>S4</t>
  </si>
  <si>
    <t>S5</t>
  </si>
  <si>
    <t>4-2</t>
  </si>
  <si>
    <t>4-5</t>
  </si>
  <si>
    <t>2-5</t>
  </si>
  <si>
    <t>5-3</t>
  </si>
  <si>
    <t>SUB 21</t>
  </si>
  <si>
    <t>GRUPOS</t>
  </si>
  <si>
    <t>D</t>
  </si>
  <si>
    <t>W</t>
  </si>
  <si>
    <t>SUB 11</t>
  </si>
  <si>
    <t>SUB 13</t>
  </si>
  <si>
    <t>SUB 15</t>
  </si>
  <si>
    <t>SUB 18</t>
  </si>
  <si>
    <t>MAXI 40</t>
  </si>
  <si>
    <t>MAXI 45</t>
  </si>
  <si>
    <t>MAXI 50</t>
  </si>
  <si>
    <t>EQUIPOS - LLAVE</t>
  </si>
  <si>
    <t>EQUIPOS</t>
  </si>
  <si>
    <t>4º FINAL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</si>
  <si>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</si>
  <si>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</si>
  <si>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</si>
  <si>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</si>
  <si>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</si>
  <si>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</si>
  <si>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</si>
  <si>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</si>
  <si>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</si>
  <si>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</si>
  <si>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</si>
  <si>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</si>
  <si>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</si>
  <si>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</si>
  <si>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</si>
  <si>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</si>
  <si>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32vos</t>
  </si>
  <si>
    <t>17/32</t>
  </si>
  <si>
    <t>RESULTADO:</t>
  </si>
  <si>
    <t>EQUIPO GANADOR:</t>
  </si>
  <si>
    <t>DOBLES:</t>
  </si>
  <si>
    <t>SUB 9</t>
  </si>
  <si>
    <t>MAXI 35</t>
  </si>
  <si>
    <t>MAXI 55</t>
  </si>
  <si>
    <t>MAXI 60</t>
  </si>
  <si>
    <t>MAXI 65</t>
  </si>
  <si>
    <t>FEMENINO</t>
  </si>
  <si>
    <t>BYE</t>
  </si>
  <si>
    <t>LLAVE - FINAL</t>
  </si>
  <si>
    <t>LLAVE - SEMIFINAL</t>
  </si>
  <si>
    <t>LLAVE - 4º FINAL</t>
  </si>
  <si>
    <t>SUB 13 A</t>
  </si>
  <si>
    <t>SAB - 16:30</t>
  </si>
  <si>
    <t>SAB - 17:00</t>
  </si>
  <si>
    <t>SAB - 18:00</t>
  </si>
  <si>
    <t>VELARDE, MATIAS (SAL)</t>
  </si>
  <si>
    <t>ROLLA, Tomas (FOR)</t>
  </si>
  <si>
    <t>Conde Meira, Matías (FET)</t>
  </si>
  <si>
    <t>Mariño, Ignacio (FET)</t>
  </si>
  <si>
    <t>CIEZA, Ivan Andres (FOR)</t>
  </si>
  <si>
    <t>VILTE BOSCH, Fernán (CTE)</t>
  </si>
  <si>
    <t>SPINELLI, Franco Javier (FET)</t>
  </si>
  <si>
    <t>SAB - 19:30</t>
  </si>
  <si>
    <t>JANG, LUCIANO (FET)</t>
  </si>
  <si>
    <t>Carpio, Francisco (FET)</t>
  </si>
  <si>
    <t>GARBARINO, Guillermo Pablo (FET)</t>
  </si>
  <si>
    <t>Guadalupe, Matías (FET)</t>
  </si>
  <si>
    <t>SAB - 20:30</t>
  </si>
  <si>
    <t>MARINI, Santiago Franco (FET)</t>
  </si>
  <si>
    <t>SATO CORIA, LAUTARO (FET)</t>
  </si>
  <si>
    <t>AZCOAGA PUYO, Christian (FOR)</t>
  </si>
  <si>
    <t>PONCE DE LEON, NICOLAS (SFE)</t>
  </si>
  <si>
    <t>DE LEON, FACUNDO (CHA)</t>
  </si>
  <si>
    <t>ALMADA, OCTAVIO (CBA)</t>
  </si>
  <si>
    <t>DE LEON, FAUSTO (CHA)</t>
  </si>
  <si>
    <t>SATRIANI, Genaro (FET)</t>
  </si>
  <si>
    <t>B YE</t>
  </si>
  <si>
    <t>Peralta Bello, Valentino (FET)</t>
  </si>
  <si>
    <t>SUB 15 B</t>
  </si>
  <si>
    <t>SUB 11 B</t>
  </si>
  <si>
    <t>JUEVES 17:40</t>
  </si>
  <si>
    <t>JEUVES 18:30</t>
  </si>
  <si>
    <t>JUEVES 18:55</t>
  </si>
  <si>
    <t>REICHERT Tobias (LPM)</t>
  </si>
  <si>
    <t>VELAZQUEZ Martin (RNG)</t>
  </si>
  <si>
    <t>ANDINO, TOBIAS (CBA)</t>
  </si>
  <si>
    <t>ASTEASUAIN JUAN MANUEL (FOR)</t>
  </si>
  <si>
    <t>ALVAREZ SANTIAGO (CBA)</t>
  </si>
  <si>
    <t>CONCI Ignacio (CBA)</t>
  </si>
  <si>
    <t>JUEVES</t>
  </si>
  <si>
    <t>AGUERO Damian (MZA)</t>
  </si>
  <si>
    <t>Troncoso Tobias (RNG)</t>
  </si>
  <si>
    <t>LAPALMA MAURO DANIEL (E.R.)</t>
  </si>
  <si>
    <t>ZERNOTTI, BENJAMIN (CBA)</t>
  </si>
  <si>
    <t>MALDONADO Rafael (CBA)</t>
  </si>
  <si>
    <t>JUEVES 18:30</t>
  </si>
  <si>
    <t>JUEVES 18:05</t>
  </si>
  <si>
    <t>ACOSTA Emanuel (SGO)</t>
  </si>
  <si>
    <t>Pierucci Tomas (SFE)</t>
  </si>
  <si>
    <t>CONCI NICOLAS (CBA)</t>
  </si>
  <si>
    <t>TORNAU Nicolas (CBA)</t>
  </si>
  <si>
    <t>CUTURA Bautista (BSA)</t>
  </si>
  <si>
    <t>CORTEZ Francisco (RNG)</t>
  </si>
  <si>
    <t>VILTE BOSCH German (CTE)</t>
  </si>
  <si>
    <t>Vazquez Lucas Rafael (RNG)</t>
  </si>
  <si>
    <t>LANGHI Antonio (SFE)</t>
  </si>
  <si>
    <t>SEGURA MANUEL (CBA)</t>
  </si>
  <si>
    <t>CHACON LEANDRO (CBA)</t>
  </si>
  <si>
    <t>LAZCANO PIZARRO BARTOLOME (CBA)</t>
  </si>
  <si>
    <t>FERNANDEZ Tiago Exequiel (CTE)</t>
  </si>
  <si>
    <t>sub 11</t>
  </si>
  <si>
    <t>DAMAS</t>
  </si>
  <si>
    <t>CAMPOS Tiziana (SAL)</t>
  </si>
  <si>
    <t>sub 13</t>
  </si>
  <si>
    <t>DOZO Yael (SAL)</t>
  </si>
  <si>
    <t>FERNÁNDEZ Lucía (JUJ)</t>
  </si>
  <si>
    <t>sub 15</t>
  </si>
  <si>
    <t>HERNÁNDEZ Elea (MZA)</t>
  </si>
  <si>
    <t>TEJERINA Selelne (JUJ)</t>
  </si>
  <si>
    <t>sub 18</t>
  </si>
  <si>
    <t>SARACHO Felicitas (SAL)</t>
  </si>
  <si>
    <t>ÁLVAREZ Martina (JUJ)</t>
  </si>
  <si>
    <t>TEJERINA Selene (JUJ)</t>
  </si>
  <si>
    <t>sub 9</t>
  </si>
  <si>
    <t>CABALLEROS</t>
  </si>
  <si>
    <t>SORIA CASTILLO Tomás (SAL)</t>
  </si>
  <si>
    <t>TEJERINA Jonatan (JUJ)</t>
  </si>
  <si>
    <t>MAIGUA Franco (SAL)</t>
  </si>
  <si>
    <t>OVEJERO Lucca (SAL)</t>
  </si>
  <si>
    <t>LÓPEZ DÍAZ Benjamín (SAL)</t>
  </si>
  <si>
    <t>DÍAZ Rafael (SAL)</t>
  </si>
  <si>
    <t>ZAPATERO HEIT Martín (JUJ)</t>
  </si>
  <si>
    <t>VELARDE Matías (SAL)</t>
  </si>
  <si>
    <t>DE VICENZO Matías (RNG)</t>
  </si>
  <si>
    <t>MENDEZ Mariano (FET)</t>
  </si>
  <si>
    <t>BARJA Luis (JUJ)</t>
  </si>
  <si>
    <t>FARFÁN Maciel (JUJ)</t>
  </si>
  <si>
    <t>MESA 1</t>
  </si>
  <si>
    <t>MESA 7</t>
  </si>
  <si>
    <t>MESA 2</t>
  </si>
  <si>
    <t>MESA 4</t>
  </si>
  <si>
    <t>MESA 5</t>
  </si>
  <si>
    <t>MESA 6</t>
  </si>
  <si>
    <t>MESA 3</t>
  </si>
  <si>
    <t>MESA 8</t>
  </si>
  <si>
    <t>sub 23</t>
  </si>
  <si>
    <t>ZAPATERO HEIT Ana (JUJ)</t>
  </si>
  <si>
    <t>ZAPATERO HEIT Daniela (JUJ)</t>
  </si>
  <si>
    <t>VELIZ ZAPATERO Andrea (JUJ)</t>
  </si>
  <si>
    <t>AGUILAR Florencia (JUJ)</t>
  </si>
  <si>
    <t>MURO Myriam (SAL)</t>
  </si>
  <si>
    <t>ZAPATERO Carina (JUJ)</t>
  </si>
  <si>
    <t>ROCHA Sofía (JUJ)</t>
  </si>
  <si>
    <t>DÍAZ Lucas (SAL)</t>
  </si>
  <si>
    <t>GALLO Moisés (JUJ)</t>
  </si>
  <si>
    <t>PÉREZ Gastón (JUJ)</t>
  </si>
  <si>
    <t>SARACHO Ignacio (SAL)</t>
  </si>
  <si>
    <t>FLORES Julio (JUJ)</t>
  </si>
  <si>
    <t>ESCALERA Oscar (JUJ)</t>
  </si>
  <si>
    <t>MASO Tiber (JUJ)</t>
  </si>
  <si>
    <t>ROLDÁN Jorge (SAL)</t>
  </si>
  <si>
    <t>JUÁREZ Mario (JUJ)</t>
  </si>
  <si>
    <t>SÁNCHEZ Marcelo (JUJ)</t>
  </si>
  <si>
    <t>ESCOBAR Facundo (SAL)</t>
  </si>
  <si>
    <t>Domingo 17/9 - 9.00 hs</t>
  </si>
  <si>
    <t xml:space="preserve">MAYORES </t>
  </si>
  <si>
    <t>CHALLENGER LAS YUNGAS</t>
  </si>
  <si>
    <t>SUB 23</t>
  </si>
  <si>
    <t>MAYORES TOP</t>
  </si>
  <si>
    <t>AGUAYSOL Javier (JUJ)</t>
  </si>
  <si>
    <t>JÁNDULA Ambar (SAL)</t>
  </si>
  <si>
    <t>TEJERINA Jazmín (JUJ)</t>
  </si>
  <si>
    <t>VALERIO Gemma (SAL)</t>
  </si>
  <si>
    <t>GIMÉNEZ Malena (JUJ)</t>
  </si>
  <si>
    <t>NAKANKARE Agustina (FET)</t>
  </si>
  <si>
    <t>GIMENEZ Malena (JUJ)</t>
  </si>
  <si>
    <t>MORÁN Sabrina (JUJ)</t>
  </si>
  <si>
    <t>SALAS Lutmila (SAL)</t>
  </si>
  <si>
    <t>MÉNDEZ Maitena (SAL)</t>
  </si>
  <si>
    <t>FILIPUZZI Mariana (SAL)</t>
  </si>
  <si>
    <t>MÉNDEZ Iara (SAL)</t>
  </si>
  <si>
    <t>Sub 23</t>
  </si>
  <si>
    <t>Maxi 35</t>
  </si>
  <si>
    <t>WINBERGH Gladys  (CHU)</t>
  </si>
  <si>
    <t>Maxi 50</t>
  </si>
  <si>
    <t>AKIZAWA Clelia (FET)</t>
  </si>
  <si>
    <t>GONZÁLEZ María (SJN)</t>
  </si>
  <si>
    <t>Maxi 60</t>
  </si>
  <si>
    <t>RIVERA BRAVO Ana (CHU)</t>
  </si>
  <si>
    <t>JOYA Ana María (SAL)</t>
  </si>
  <si>
    <t>QUIROZ Stella (JUJ)</t>
  </si>
  <si>
    <t>MENDEZ Iara (SAL)</t>
  </si>
  <si>
    <t>PINTO Carlos (SAL)</t>
  </si>
  <si>
    <t>ESCALANTE Roberto (SAL)</t>
  </si>
  <si>
    <t>FLORES Iñaki (SAL)</t>
  </si>
  <si>
    <t>FLORES Joaquín (SAL)</t>
  </si>
  <si>
    <t>ELIAZARIAN Simón (SAL)</t>
  </si>
  <si>
    <t>LÓPEZ Ciro (JUJ)</t>
  </si>
  <si>
    <t>ZEITUNE Mariano (TUC)</t>
  </si>
  <si>
    <t>ZEITUNE Eliel (TUC)</t>
  </si>
  <si>
    <t>CORTINA Bautista (SGO)</t>
  </si>
  <si>
    <t>VARELA Franco (SAL)</t>
  </si>
  <si>
    <t>LOMBARDI Lucas (FET)</t>
  </si>
  <si>
    <t>LÓPEZ RIVERO Martín (JUJ)</t>
  </si>
  <si>
    <t>FERNÁNDEZ Carlos (LIB)</t>
  </si>
  <si>
    <t>SERRANO Valentín (SGO)</t>
  </si>
  <si>
    <t>CHALON Santiago (TUC)</t>
  </si>
  <si>
    <t xml:space="preserve">ZAPATERO HEIT Martín (JUJ) </t>
  </si>
  <si>
    <t>CHIAPONI Mateo (TUC)</t>
  </si>
  <si>
    <t>CARRANQUE Santiago (SAL)</t>
  </si>
  <si>
    <t>DÁVILA Mauricio (LIB)</t>
  </si>
  <si>
    <t>COCHERI Agustín (SGO)</t>
  </si>
  <si>
    <t>GIORDANO Bruno (SAL)</t>
  </si>
  <si>
    <t>CARRIZO JOZAMI Benjamín (SGO)</t>
  </si>
  <si>
    <t>ABRAHAM Samir (TUC)</t>
  </si>
  <si>
    <t>PLAÑEZ Santiago (SAL)</t>
  </si>
  <si>
    <t>DAVILA Gerson (LIB)</t>
  </si>
  <si>
    <t>DAVILA Mauricio (LIB)</t>
  </si>
  <si>
    <t>FADEL Alejandro (SGO)</t>
  </si>
  <si>
    <t>CHOCOBAR Matías (SAL)</t>
  </si>
  <si>
    <t>BENTANCOR Martín (FET)</t>
  </si>
  <si>
    <t>ESCOBAR Franco (TUC)</t>
  </si>
  <si>
    <t>FERNÁNDEZ Brandon (LIB)</t>
  </si>
  <si>
    <t>SANDOVAL Gustavo (JUJ)</t>
  </si>
  <si>
    <t>GIRÓN Gonzalo (JUJ)</t>
  </si>
  <si>
    <t>ALTO Matias (MZA)</t>
  </si>
  <si>
    <t>SCHENQUER Diego (SFE)</t>
  </si>
  <si>
    <t>GAJARDO GARRIDO Oscar (CHI)</t>
  </si>
  <si>
    <t>COCHERI Ariel (SGO)</t>
  </si>
  <si>
    <t>GABRIZ Hugo (SAL)</t>
  </si>
  <si>
    <t>FLORES Pablo (SAL)</t>
  </si>
  <si>
    <t>RAZZOLINI Alejandro (SGO)</t>
  </si>
  <si>
    <t>ACOSTA Ricardo (SGO)</t>
  </si>
  <si>
    <t>BARRIENTOS Claudio (SGO)</t>
  </si>
  <si>
    <t>MENDEZ Diego (SAL)</t>
  </si>
  <si>
    <t>Maxi 40</t>
  </si>
  <si>
    <t>DÍAZ Francisco (SAL)</t>
  </si>
  <si>
    <t>VARELA Enrique (SAL)</t>
  </si>
  <si>
    <t>GARCETE Víctor (PAR)</t>
  </si>
  <si>
    <t>AGUDO Alejandro (TUC)</t>
  </si>
  <si>
    <t>RODRÍGUEZ Javier (SAL)</t>
  </si>
  <si>
    <t>CARRIZO Omar (SAL)</t>
  </si>
  <si>
    <t>Maxi 45</t>
  </si>
  <si>
    <t>BENTANCOR Omar (FET)</t>
  </si>
  <si>
    <t>VARELA Armando (SAL)</t>
  </si>
  <si>
    <t>PICHOT Daniel (SAL)</t>
  </si>
  <si>
    <t>GAVILÁN Oscar (PAR)</t>
  </si>
  <si>
    <t>LAZARTE Héctor (SNL)</t>
  </si>
  <si>
    <t>Maxi 55</t>
  </si>
  <si>
    <t>PALACIO LEDESMA Arturo (COR)</t>
  </si>
  <si>
    <t>FERREYRA Pedro (SAL)</t>
  </si>
  <si>
    <t>VEAS OYARZO Nelson (COR)</t>
  </si>
  <si>
    <t>PALACIO Rubén (SJN)</t>
  </si>
  <si>
    <t>CUENCA Carlos (JUJ)</t>
  </si>
  <si>
    <t>BARRIONUEVO Roberto (SGO)</t>
  </si>
  <si>
    <t>Maxi 65</t>
  </si>
  <si>
    <t>VAZQUEZ Sixto (SAL)</t>
  </si>
  <si>
    <t>ROMANO Rubén (SAL)</t>
  </si>
  <si>
    <t>SÁNCHEZ Agustin (JUJ)</t>
  </si>
  <si>
    <t>ARAMAYO Tomás (SAL)</t>
  </si>
  <si>
    <t>FARÍAS Diego (SGO)</t>
  </si>
  <si>
    <t>MOYA Benito (TUC)</t>
  </si>
  <si>
    <t>GUZMÁN TERRERA Andrés (SGO)</t>
  </si>
  <si>
    <t>EYZAGUIRRE Richard (LIB)</t>
  </si>
  <si>
    <t>LUNA Cristian (SGO)</t>
  </si>
  <si>
    <t>FERNÁNDEZ FERRES Diego (SGO)</t>
  </si>
  <si>
    <t>MESSAD Martín (SGO)</t>
  </si>
  <si>
    <t>SUB 11 A</t>
  </si>
  <si>
    <t>SUB 15 A</t>
  </si>
  <si>
    <t>NIEVA Santiago (JUJ)</t>
  </si>
  <si>
    <t>ÁLAMO Nahuel (JUJ)</t>
  </si>
  <si>
    <t>CERRIZUELA VALDEZ Felipe (SAL)</t>
  </si>
  <si>
    <t>CARRIZO Lautaro (JUJ)</t>
  </si>
  <si>
    <t>REYNAGA Facundo (JUJ)</t>
  </si>
  <si>
    <t>BENTANCOR Matías (FET)</t>
  </si>
  <si>
    <t>ESPECHE Santiago (SAL)</t>
  </si>
  <si>
    <t>COCHERI Matías (SGO)</t>
  </si>
  <si>
    <t>GURRIERI Leonardo (JUJ)</t>
  </si>
  <si>
    <t>ROJAS Luciano (JUJ)</t>
  </si>
  <si>
    <t>CRUZ Nahuel (SAL)</t>
  </si>
  <si>
    <t>JÁNDULA Santino (SAL)</t>
  </si>
  <si>
    <t>RIVERO Claudio (JUJ)</t>
  </si>
  <si>
    <t>JULIÁN Federico (SGO)</t>
  </si>
  <si>
    <t>CHAVEZ Diego (LIB)</t>
  </si>
  <si>
    <t>MIONI Thiago (SAL)</t>
  </si>
  <si>
    <t>ROLDÁN Facundo (SAL)</t>
  </si>
  <si>
    <t>ACOSTA Mauricio (SGO)</t>
  </si>
  <si>
    <t>LOTO Juan (SGO)</t>
  </si>
  <si>
    <t>GAMALIEL ÁVILA Pablo (SAL)</t>
  </si>
  <si>
    <t>ARRAYA Dereck (TUC)</t>
  </si>
  <si>
    <t>LUNA Felipe (SGO)</t>
  </si>
  <si>
    <t>SÁNCHEZ Martín (SAL)</t>
  </si>
  <si>
    <t>HESSLING David (SAL)</t>
  </si>
  <si>
    <t>JÁNDULA Fernando (SAL)</t>
  </si>
  <si>
    <t>CHIBÁN Diego (SAL)</t>
  </si>
  <si>
    <t>DI PASQUO Luis (SAL)</t>
  </si>
  <si>
    <t>CÓRDOVA Matías (SAL)</t>
  </si>
  <si>
    <t>PIZARRO Líbero (SAL)</t>
  </si>
  <si>
    <t>BARNI Carlos (JUJ)</t>
  </si>
  <si>
    <t>KRAISSMAN Fabián (SAL)</t>
  </si>
  <si>
    <t>PAZ POSSE Ignacio (TUC)</t>
  </si>
  <si>
    <t>PIZZINATO Gustavo (MZA)</t>
  </si>
  <si>
    <t>ISASMENDI Gustavo (SAL)</t>
  </si>
  <si>
    <t>TORRES Alberto (SAL)</t>
  </si>
  <si>
    <t>FERREYRA Federico (SAL)</t>
  </si>
  <si>
    <t>CALOSSO Eber (SGO)</t>
  </si>
  <si>
    <t>QUISPE Carlos (JUJ)</t>
  </si>
  <si>
    <t>COSCI Alina (JUJ)</t>
  </si>
  <si>
    <t>CANSECO Betina (JUJ)</t>
  </si>
  <si>
    <t xml:space="preserve">FERNÁNDEZ Lucía </t>
  </si>
  <si>
    <t>IRAULA Ana (JUJ)</t>
  </si>
  <si>
    <t>BATTILANA Laura (SAL)</t>
  </si>
  <si>
    <t>ZAPATERO Estela (JUJ)</t>
  </si>
  <si>
    <t>ELIAZARIAN Cecilia (SAL)</t>
  </si>
  <si>
    <t>GARCÍA María (SAL)</t>
  </si>
  <si>
    <t>OCHOA Yolanda (JUJ)</t>
  </si>
  <si>
    <t>LEIVA Irma (CHU)</t>
  </si>
  <si>
    <t>NIETO Luisa (JUJ)</t>
  </si>
  <si>
    <t>HELGUERA Carlota (TUC)</t>
  </si>
  <si>
    <t>Sábado 29/9 - 13.30 hs</t>
  </si>
  <si>
    <t>MESA 12</t>
  </si>
  <si>
    <t>Domingo 30/9 - 9.00 hs</t>
  </si>
  <si>
    <t>Domingo 30/9 - 10.30 hs</t>
  </si>
  <si>
    <t>MESA 10</t>
  </si>
  <si>
    <t>MESA 11</t>
  </si>
  <si>
    <t>Domingo 30/9 - 14.30 hs</t>
  </si>
  <si>
    <t>Domingo 30/9 - 11.30 hs</t>
  </si>
  <si>
    <t>Domingo 30/9 - 12.00 hs</t>
  </si>
  <si>
    <t>Domingo 30/9 - 11.30 hs.</t>
  </si>
  <si>
    <t>WYNBERGH Gladys (CHU)</t>
  </si>
  <si>
    <t>SOTO Elizabeth (JUJ)</t>
  </si>
  <si>
    <t>Sábado 30/9 - 9.30 hs</t>
  </si>
  <si>
    <t>MESA 9</t>
  </si>
  <si>
    <t>Domingo 30/9 - 10.30 hs.</t>
  </si>
  <si>
    <t>Domingo 30/9 - 9.00 hs.</t>
  </si>
  <si>
    <t>Domingo 30/9 - 13.30 hs.</t>
  </si>
  <si>
    <t>Domingo 30/9 - 14.00 hs.</t>
  </si>
  <si>
    <t>Domingo 30/9 - 13.00 hs.</t>
  </si>
  <si>
    <t>Domingo 30/9 - 10.00 hs.</t>
  </si>
  <si>
    <t>Sábado 29/9 - 10.00 hs</t>
  </si>
  <si>
    <t>Sábado 29/9 - 13.00 hs</t>
  </si>
  <si>
    <t>Sábado 29/9 - 10.30 hs</t>
  </si>
  <si>
    <t>Sábado 29/9 - 9.30 hs</t>
  </si>
  <si>
    <t>Sábado 29/9 - 11.30 hs</t>
  </si>
  <si>
    <t>Sábado 29/9 - 9.30 hs.</t>
  </si>
  <si>
    <t>Sábado 29/9 - 11.30 hs.</t>
  </si>
  <si>
    <t>Sábado 29/9 - 12.30 hs</t>
  </si>
  <si>
    <t>SUB 18 A</t>
  </si>
  <si>
    <t>BARJA Miguel (JUJ)</t>
  </si>
  <si>
    <t>wo</t>
  </si>
  <si>
    <t>SAB 15 HS</t>
  </si>
  <si>
    <t xml:space="preserve">SAB 16.30 HS </t>
  </si>
  <si>
    <t>SAB 17.00 HS</t>
  </si>
  <si>
    <t>SAB 20.00 HS</t>
  </si>
  <si>
    <t xml:space="preserve">SAB 14.30 HS </t>
  </si>
  <si>
    <t>SAB 15.30 HS</t>
  </si>
  <si>
    <t>SERRANO Valentin (SGO)</t>
  </si>
  <si>
    <t xml:space="preserve">BYE </t>
  </si>
  <si>
    <t xml:space="preserve">SAB 13 HS </t>
  </si>
  <si>
    <t xml:space="preserve">SAB 13,30 HS </t>
  </si>
  <si>
    <t>SUB 13 B</t>
  </si>
  <si>
    <t>SAB 18.00 HS</t>
  </si>
  <si>
    <t>SUB 9 A</t>
  </si>
  <si>
    <t>SUB 9 B</t>
  </si>
  <si>
    <t>SAB 18.30 HS</t>
  </si>
  <si>
    <t>SAB 17.30 HS</t>
  </si>
  <si>
    <t>SAB 15.00 HS</t>
  </si>
  <si>
    <t xml:space="preserve">SAB 20.00 HS </t>
  </si>
  <si>
    <t xml:space="preserve">SORIA CASTILLO Tomás (SAL) </t>
  </si>
  <si>
    <t>PINTO  Carlos (SAL)</t>
  </si>
  <si>
    <t>SÁB 16.00 HS</t>
  </si>
  <si>
    <t>MENDEZ Maitena (SAL)</t>
  </si>
  <si>
    <t>DÁVILA Gerson (LIB)</t>
  </si>
  <si>
    <t>WO</t>
  </si>
  <si>
    <t>MAXI 45 A</t>
  </si>
  <si>
    <t>MAXI 40 A</t>
  </si>
  <si>
    <t>MAXI 35 A</t>
  </si>
  <si>
    <t>MAXI 50 A</t>
  </si>
  <si>
    <t>MAXI 55 A</t>
  </si>
  <si>
    <t>MAXI 60 A</t>
  </si>
  <si>
    <t>MAYORES A</t>
  </si>
  <si>
    <t>MAYORES B</t>
  </si>
  <si>
    <t>MAXI 60 B</t>
  </si>
  <si>
    <t>MAXI 50 B</t>
  </si>
  <si>
    <t>MAXI 35 B</t>
  </si>
  <si>
    <t>SÁNCHEZ Agustín (JUJ)</t>
  </si>
  <si>
    <t>DOM 16.00 HS</t>
  </si>
  <si>
    <t>MAXI 45 B</t>
  </si>
  <si>
    <t>DOM 12.30 HS</t>
  </si>
  <si>
    <t>ALTO Matías (MZA)</t>
  </si>
  <si>
    <t>COCHERI Ariel (TUC)</t>
  </si>
  <si>
    <t>CORDOVA Matías (SAL)</t>
  </si>
  <si>
    <t>WINBERGH Gladys (CHU)</t>
  </si>
  <si>
    <t>DOM 17.00 HS</t>
  </si>
  <si>
    <t>DOM 15 HS</t>
  </si>
  <si>
    <t xml:space="preserve">DOM 15.00 HS </t>
  </si>
  <si>
    <t>DOM 14.30 HS</t>
  </si>
  <si>
    <t>EIZAGUIRRE Richard (LIB)</t>
  </si>
  <si>
    <t>GAMALIEL Pablo (SAL)</t>
  </si>
  <si>
    <t>FERNÁNDEZ Diego (SGO)</t>
  </si>
  <si>
    <t xml:space="preserve">RIVERA BRAVO Ana (CHU) </t>
  </si>
  <si>
    <t>DOM 18.30 HS</t>
  </si>
  <si>
    <t>JOYA Ana (SAL)</t>
  </si>
  <si>
    <t>DOM 15.00 HS</t>
  </si>
  <si>
    <t>bye</t>
  </si>
  <si>
    <t>ELIAZARIÁN Cecilia (SAL)</t>
  </si>
  <si>
    <t>DOM 16.30 HS</t>
  </si>
  <si>
    <t>DOM 18.00 HS</t>
  </si>
  <si>
    <t>DOM 17.30</t>
  </si>
  <si>
    <t>MAXI 40 B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</si>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</sst>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5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8"/>
      <name val="Century Gothic"/>
      <family val="2"/>
    </font>
    <font>
      <sz val="72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u/>
      <sz val="10"/>
      <name val="Century Gothic"/>
      <family val="2"/>
    </font>
    <font>
      <sz val="48"/>
      <name val="Century Gothic"/>
      <family val="2"/>
    </font>
    <font>
      <sz val="26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b/>
      <sz val="48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b/>
      <sz val="14"/>
      <name val="Century Gothic"/>
      <family val="2"/>
    </font>
    <font>
      <b/>
      <i/>
      <sz val="20"/>
      <name val="Century Gothic"/>
      <family val="2"/>
    </font>
    <font>
      <b/>
      <i/>
      <sz val="26"/>
      <name val="Century Gothic"/>
      <family val="2"/>
    </font>
    <font>
      <b/>
      <sz val="28"/>
      <name val="Century Gothic"/>
      <family val="2"/>
    </font>
    <font>
      <b/>
      <sz val="72"/>
      <name val="Century Gothic"/>
      <family val="2"/>
    </font>
    <font>
      <sz val="10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theme="6" tint="0.39997558519241921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 style="medium">
        <color indexed="64"/>
      </left>
      <right style="dashed">
        <color indexed="17"/>
      </right>
      <top style="dashed">
        <color indexed="17"/>
      </top>
      <bottom/>
      <diagonal/>
    </border>
    <border>
      <left style="dashed">
        <color indexed="17"/>
      </left>
      <right style="dashed">
        <color indexed="17"/>
      </right>
      <top style="dashed">
        <color indexed="17"/>
      </top>
      <bottom/>
      <diagonal/>
    </border>
    <border>
      <left style="medium">
        <color indexed="64"/>
      </left>
      <right/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medium">
        <color indexed="64"/>
      </right>
      <top/>
      <bottom style="dashed">
        <color indexed="17"/>
      </bottom>
      <diagonal/>
    </border>
    <border>
      <left/>
      <right style="medium">
        <color indexed="64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medium">
        <color indexed="64"/>
      </right>
      <top style="dashed">
        <color indexed="17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3" fillId="0" borderId="0"/>
    <xf numFmtId="0" fontId="1" fillId="0" borderId="0"/>
    <xf numFmtId="0" fontId="34" fillId="0" borderId="0"/>
  </cellStyleXfs>
  <cellXfs count="862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11" borderId="50" xfId="1" applyFont="1" applyFill="1" applyBorder="1" applyAlignment="1">
      <alignment horizontal="center" vertical="center"/>
    </xf>
    <xf numFmtId="0" fontId="5" fillId="11" borderId="51" xfId="1" applyFont="1" applyFill="1" applyBorder="1" applyAlignment="1">
      <alignment horizontal="center" vertical="center"/>
    </xf>
    <xf numFmtId="0" fontId="5" fillId="11" borderId="52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/>
    </xf>
    <xf numFmtId="0" fontId="5" fillId="11" borderId="53" xfId="1" applyFont="1" applyFill="1" applyBorder="1" applyAlignment="1">
      <alignment horizontal="center" vertical="center"/>
    </xf>
    <xf numFmtId="0" fontId="5" fillId="11" borderId="54" xfId="1" applyFont="1" applyFill="1" applyBorder="1" applyAlignment="1">
      <alignment horizontal="center" vertical="center"/>
    </xf>
    <xf numFmtId="0" fontId="5" fillId="11" borderId="55" xfId="1" applyFont="1" applyFill="1" applyBorder="1" applyAlignment="1">
      <alignment horizontal="center" vertical="center"/>
    </xf>
    <xf numFmtId="16" fontId="5" fillId="11" borderId="56" xfId="1" quotePrefix="1" applyNumberFormat="1" applyFont="1" applyFill="1" applyBorder="1" applyAlignment="1">
      <alignment horizontal="center" vertical="center"/>
    </xf>
    <xf numFmtId="16" fontId="7" fillId="0" borderId="57" xfId="1" applyNumberFormat="1" applyFont="1" applyFill="1" applyBorder="1" applyAlignment="1">
      <alignment horizontal="center" vertical="center"/>
    </xf>
    <xf numFmtId="20" fontId="7" fillId="0" borderId="57" xfId="1" applyNumberFormat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5" fillId="11" borderId="59" xfId="1" applyFont="1" applyFill="1" applyBorder="1" applyAlignment="1">
      <alignment horizontal="center" vertical="center"/>
    </xf>
    <xf numFmtId="0" fontId="2" fillId="2" borderId="61" xfId="1" applyNumberFormat="1" applyFont="1" applyFill="1" applyBorder="1" applyAlignment="1">
      <alignment horizontal="center" vertical="center"/>
    </xf>
    <xf numFmtId="0" fontId="5" fillId="0" borderId="57" xfId="1" applyNumberFormat="1" applyFont="1" applyBorder="1" applyAlignment="1">
      <alignment horizontal="center" vertical="center"/>
    </xf>
    <xf numFmtId="0" fontId="5" fillId="0" borderId="62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5" fillId="10" borderId="58" xfId="1" applyNumberFormat="1" applyFont="1" applyFill="1" applyBorder="1" applyAlignment="1">
      <alignment horizontal="center" vertical="center"/>
    </xf>
    <xf numFmtId="0" fontId="5" fillId="11" borderId="66" xfId="1" quotePrefix="1" applyFont="1" applyFill="1" applyBorder="1" applyAlignment="1">
      <alignment horizontal="center" vertical="center"/>
    </xf>
    <xf numFmtId="16" fontId="7" fillId="0" borderId="67" xfId="1" applyNumberFormat="1" applyFont="1" applyFill="1" applyBorder="1" applyAlignment="1">
      <alignment horizontal="center" vertical="center"/>
    </xf>
    <xf numFmtId="20" fontId="7" fillId="0" borderId="67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5" fillId="11" borderId="69" xfId="1" applyFont="1" applyFill="1" applyBorder="1" applyAlignment="1">
      <alignment horizontal="center" vertical="center"/>
    </xf>
    <xf numFmtId="0" fontId="5" fillId="0" borderId="72" xfId="1" applyNumberFormat="1" applyFont="1" applyBorder="1" applyAlignment="1">
      <alignment horizontal="center" vertical="center"/>
    </xf>
    <xf numFmtId="0" fontId="2" fillId="2" borderId="71" xfId="1" applyNumberFormat="1" applyFont="1" applyFill="1" applyBorder="1" applyAlignment="1">
      <alignment horizontal="center" vertical="center"/>
    </xf>
    <xf numFmtId="0" fontId="5" fillId="0" borderId="73" xfId="1" applyNumberFormat="1" applyFont="1" applyBorder="1" applyAlignment="1">
      <alignment horizontal="center" vertical="center"/>
    </xf>
    <xf numFmtId="0" fontId="2" fillId="0" borderId="70" xfId="1" applyNumberFormat="1" applyFont="1" applyBorder="1" applyAlignment="1">
      <alignment horizontal="center" vertical="center"/>
    </xf>
    <xf numFmtId="0" fontId="5" fillId="10" borderId="74" xfId="1" applyNumberFormat="1" applyFont="1" applyFill="1" applyBorder="1" applyAlignment="1">
      <alignment horizontal="center" vertical="center"/>
    </xf>
    <xf numFmtId="0" fontId="5" fillId="11" borderId="94" xfId="1" quotePrefix="1" applyFont="1" applyFill="1" applyBorder="1" applyAlignment="1">
      <alignment horizontal="center" vertical="center"/>
    </xf>
    <xf numFmtId="16" fontId="7" fillId="0" borderId="95" xfId="1" applyNumberFormat="1" applyFont="1" applyFill="1" applyBorder="1" applyAlignment="1">
      <alignment horizontal="center" vertical="center"/>
    </xf>
    <xf numFmtId="20" fontId="7" fillId="0" borderId="95" xfId="1" applyNumberFormat="1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11" borderId="96" xfId="1" applyFont="1" applyFill="1" applyBorder="1" applyAlignment="1">
      <alignment horizontal="center" vertical="center"/>
    </xf>
    <xf numFmtId="0" fontId="5" fillId="0" borderId="88" xfId="1" applyNumberFormat="1" applyFont="1" applyBorder="1" applyAlignment="1">
      <alignment horizontal="center" vertical="center"/>
    </xf>
    <xf numFmtId="0" fontId="5" fillId="0" borderId="90" xfId="1" applyNumberFormat="1" applyFont="1" applyBorder="1" applyAlignment="1">
      <alignment horizontal="center" vertical="center"/>
    </xf>
    <xf numFmtId="0" fontId="2" fillId="2" borderId="91" xfId="1" applyNumberFormat="1" applyFont="1" applyFill="1" applyBorder="1" applyAlignment="1">
      <alignment horizontal="center" vertical="center"/>
    </xf>
    <xf numFmtId="0" fontId="2" fillId="0" borderId="89" xfId="1" applyNumberFormat="1" applyFont="1" applyBorder="1" applyAlignment="1">
      <alignment horizontal="center" vertical="center"/>
    </xf>
    <xf numFmtId="0" fontId="5" fillId="10" borderId="92" xfId="1" applyNumberFormat="1" applyFont="1" applyFill="1" applyBorder="1" applyAlignment="1">
      <alignment horizontal="center" vertical="center"/>
    </xf>
    <xf numFmtId="16" fontId="7" fillId="0" borderId="57" xfId="1" applyNumberFormat="1" applyFont="1" applyFill="1" applyBorder="1" applyAlignment="1">
      <alignment horizontal="center" vertical="center"/>
    </xf>
    <xf numFmtId="20" fontId="7" fillId="0" borderId="77" xfId="1" applyNumberFormat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vertical="center"/>
    </xf>
    <xf numFmtId="0" fontId="5" fillId="11" borderId="7" xfId="1" applyFont="1" applyFill="1" applyBorder="1" applyAlignment="1">
      <alignment vertical="center"/>
    </xf>
    <xf numFmtId="16" fontId="5" fillId="11" borderId="63" xfId="1" quotePrefix="1" applyNumberFormat="1" applyFont="1" applyFill="1" applyBorder="1" applyAlignment="1">
      <alignment horizontal="center" vertical="center"/>
    </xf>
    <xf numFmtId="20" fontId="7" fillId="0" borderId="64" xfId="1" applyNumberFormat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5" fillId="2" borderId="61" xfId="1" applyNumberFormat="1" applyFont="1" applyFill="1" applyBorder="1" applyAlignment="1">
      <alignment horizontal="center" vertical="center"/>
    </xf>
    <xf numFmtId="16" fontId="7" fillId="0" borderId="67" xfId="1" applyNumberFormat="1" applyFont="1" applyFill="1" applyBorder="1" applyAlignment="1">
      <alignment horizontal="center" vertical="center"/>
    </xf>
    <xf numFmtId="0" fontId="5" fillId="2" borderId="71" xfId="1" applyNumberFormat="1" applyFont="1" applyFill="1" applyBorder="1" applyAlignment="1">
      <alignment horizontal="center" vertical="center"/>
    </xf>
    <xf numFmtId="0" fontId="5" fillId="0" borderId="71" xfId="1" applyNumberFormat="1" applyFont="1" applyBorder="1" applyAlignment="1">
      <alignment horizontal="center" vertical="center"/>
    </xf>
    <xf numFmtId="0" fontId="5" fillId="11" borderId="63" xfId="1" quotePrefix="1" applyFont="1" applyFill="1" applyBorder="1" applyAlignment="1">
      <alignment horizontal="center" vertical="center"/>
    </xf>
    <xf numFmtId="16" fontId="5" fillId="11" borderId="66" xfId="1" quotePrefix="1" applyNumberFormat="1" applyFont="1" applyFill="1" applyBorder="1" applyAlignment="1">
      <alignment horizontal="center" vertical="center"/>
    </xf>
    <xf numFmtId="0" fontId="5" fillId="11" borderId="44" xfId="1" applyFont="1" applyFill="1" applyBorder="1" applyAlignment="1">
      <alignment horizontal="center" vertical="center"/>
    </xf>
    <xf numFmtId="0" fontId="5" fillId="2" borderId="91" xfId="1" applyNumberFormat="1" applyFont="1" applyFill="1" applyBorder="1" applyAlignment="1">
      <alignment horizontal="center" vertical="center"/>
    </xf>
    <xf numFmtId="0" fontId="5" fillId="11" borderId="75" xfId="1" quotePrefix="1" applyFont="1" applyFill="1" applyBorder="1" applyAlignment="1">
      <alignment horizontal="center" vertical="center"/>
    </xf>
    <xf numFmtId="20" fontId="7" fillId="0" borderId="76" xfId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vertical="center"/>
    </xf>
    <xf numFmtId="0" fontId="5" fillId="2" borderId="80" xfId="1" applyNumberFormat="1" applyFont="1" applyFill="1" applyBorder="1" applyAlignment="1">
      <alignment horizontal="center" vertical="center"/>
    </xf>
    <xf numFmtId="0" fontId="2" fillId="0" borderId="56" xfId="1" applyNumberFormat="1" applyFont="1" applyBorder="1" applyAlignment="1">
      <alignment horizontal="center" vertical="center"/>
    </xf>
    <xf numFmtId="0" fontId="2" fillId="0" borderId="81" xfId="1" applyNumberFormat="1" applyFont="1" applyBorder="1" applyAlignment="1">
      <alignment horizontal="center" vertical="center"/>
    </xf>
    <xf numFmtId="0" fontId="2" fillId="0" borderId="93" xfId="1" applyNumberFormat="1" applyFont="1" applyBorder="1" applyAlignment="1">
      <alignment horizontal="center" vertical="center"/>
    </xf>
    <xf numFmtId="0" fontId="5" fillId="11" borderId="56" xfId="1" quotePrefix="1" applyFont="1" applyFill="1" applyBorder="1" applyAlignment="1">
      <alignment horizontal="center" vertical="center"/>
    </xf>
    <xf numFmtId="0" fontId="2" fillId="9" borderId="0" xfId="1" applyFont="1" applyFill="1" applyBorder="1"/>
    <xf numFmtId="0" fontId="2" fillId="9" borderId="11" xfId="1" applyFont="1" applyFill="1" applyBorder="1"/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2" fillId="9" borderId="4" xfId="1" applyFont="1" applyFill="1" applyBorder="1" applyAlignment="1">
      <alignment horizontal="center" vertical="center"/>
    </xf>
    <xf numFmtId="0" fontId="7" fillId="9" borderId="11" xfId="1" applyFont="1" applyFill="1" applyBorder="1" applyAlignment="1">
      <alignment horizontal="center" vertical="center"/>
    </xf>
    <xf numFmtId="0" fontId="7" fillId="9" borderId="0" xfId="1" applyFont="1" applyFill="1" applyBorder="1" applyAlignment="1">
      <alignment horizontal="center" vertical="center"/>
    </xf>
    <xf numFmtId="0" fontId="14" fillId="3" borderId="82" xfId="1" applyFont="1" applyFill="1" applyBorder="1" applyAlignment="1">
      <alignment horizontal="center" vertical="center"/>
    </xf>
    <xf numFmtId="0" fontId="12" fillId="0" borderId="83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4" fillId="3" borderId="82" xfId="1" applyFont="1" applyFill="1" applyBorder="1" applyAlignment="1">
      <alignment horizontal="center"/>
    </xf>
    <xf numFmtId="0" fontId="7" fillId="0" borderId="83" xfId="1" applyFont="1" applyBorder="1"/>
    <xf numFmtId="0" fontId="7" fillId="0" borderId="42" xfId="1" applyFont="1" applyBorder="1"/>
    <xf numFmtId="0" fontId="7" fillId="0" borderId="43" xfId="1" applyFont="1" applyBorder="1"/>
    <xf numFmtId="0" fontId="14" fillId="3" borderId="84" xfId="1" applyFont="1" applyFill="1" applyBorder="1" applyAlignment="1">
      <alignment horizontal="center" vertical="center"/>
    </xf>
    <xf numFmtId="0" fontId="12" fillId="0" borderId="40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4" fillId="3" borderId="84" xfId="1" applyFont="1" applyFill="1" applyBorder="1" applyAlignment="1">
      <alignment horizontal="center"/>
    </xf>
    <xf numFmtId="0" fontId="7" fillId="0" borderId="40" xfId="1" applyFont="1" applyBorder="1"/>
    <xf numFmtId="0" fontId="7" fillId="0" borderId="45" xfId="1" applyFont="1" applyBorder="1"/>
    <xf numFmtId="0" fontId="7" fillId="0" borderId="85" xfId="1" applyFont="1" applyBorder="1"/>
    <xf numFmtId="0" fontId="12" fillId="9" borderId="0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86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0" borderId="0" xfId="1" applyFont="1" applyAlignment="1" applyProtection="1">
      <alignment vertical="center"/>
      <protection hidden="1"/>
    </xf>
    <xf numFmtId="0" fontId="7" fillId="0" borderId="1" xfId="1" applyFont="1" applyBorder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7" fillId="0" borderId="3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vertical="center"/>
      <protection hidden="1"/>
    </xf>
    <xf numFmtId="0" fontId="7" fillId="0" borderId="5" xfId="1" applyFont="1" applyBorder="1" applyAlignment="1" applyProtection="1">
      <alignment vertical="center"/>
      <protection hidden="1"/>
    </xf>
    <xf numFmtId="0" fontId="7" fillId="0" borderId="13" xfId="1" applyFont="1" applyBorder="1" applyAlignment="1" applyProtection="1">
      <alignment vertical="center"/>
      <protection hidden="1"/>
    </xf>
    <xf numFmtId="0" fontId="7" fillId="0" borderId="11" xfId="1" applyFont="1" applyBorder="1" applyAlignment="1" applyProtection="1">
      <alignment vertical="center"/>
      <protection hidden="1"/>
    </xf>
    <xf numFmtId="0" fontId="7" fillId="0" borderId="14" xfId="1" applyFont="1" applyBorder="1" applyAlignment="1" applyProtection="1">
      <alignment vertical="center"/>
      <protection hidden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5" fillId="4" borderId="33" xfId="0" applyFont="1" applyFill="1" applyBorder="1" applyAlignment="1" applyProtection="1">
      <alignment horizontal="center" vertical="center"/>
      <protection hidden="1"/>
    </xf>
    <xf numFmtId="0" fontId="3" fillId="4" borderId="82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 shrinkToFit="1"/>
      <protection hidden="1"/>
    </xf>
    <xf numFmtId="0" fontId="3" fillId="4" borderId="83" xfId="0" applyFont="1" applyFill="1" applyBorder="1" applyAlignment="1" applyProtection="1">
      <alignment horizontal="center" vertical="center"/>
      <protection hidden="1"/>
    </xf>
    <xf numFmtId="0" fontId="3" fillId="4" borderId="43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5" fillId="4" borderId="29" xfId="0" applyFont="1" applyFill="1" applyBorder="1" applyAlignment="1" applyProtection="1">
      <alignment horizontal="center" vertical="center"/>
      <protection hidden="1"/>
    </xf>
    <xf numFmtId="0" fontId="7" fillId="0" borderId="97" xfId="0" applyFont="1" applyBorder="1" applyAlignment="1" applyProtection="1">
      <alignment horizontal="center" vertical="center"/>
      <protection hidden="1"/>
    </xf>
    <xf numFmtId="0" fontId="7" fillId="0" borderId="98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49" fontId="15" fillId="5" borderId="0" xfId="0" applyNumberFormat="1" applyFont="1" applyFill="1" applyBorder="1" applyAlignment="1" applyProtection="1">
      <alignment horizontal="center" vertical="center"/>
      <protection hidden="1"/>
    </xf>
    <xf numFmtId="0" fontId="23" fillId="9" borderId="0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7" fillId="10" borderId="98" xfId="0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Border="1" applyAlignment="1" applyProtection="1">
      <alignment horizontal="center" vertical="center"/>
      <protection hidden="1"/>
    </xf>
    <xf numFmtId="0" fontId="24" fillId="9" borderId="0" xfId="0" applyFont="1" applyFill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9" fontId="15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 horizontal="center"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7" fillId="0" borderId="97" xfId="0" applyFont="1" applyFill="1" applyBorder="1" applyAlignment="1" applyProtection="1">
      <alignment horizontal="center" vertical="center"/>
      <protection hidden="1"/>
    </xf>
    <xf numFmtId="0" fontId="7" fillId="0" borderId="98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49" fontId="15" fillId="6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38" xfId="0" applyFont="1" applyFill="1" applyBorder="1" applyAlignment="1" applyProtection="1">
      <alignment horizontal="center" vertical="center"/>
      <protection hidden="1"/>
    </xf>
    <xf numFmtId="0" fontId="7" fillId="0" borderId="84" xfId="0" applyFont="1" applyBorder="1" applyAlignment="1" applyProtection="1">
      <alignment horizontal="center" vertical="center"/>
      <protection hidden="1"/>
    </xf>
    <xf numFmtId="0" fontId="7" fillId="10" borderId="39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7" fillId="0" borderId="3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10" borderId="15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4" fillId="0" borderId="83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5" fillId="0" borderId="57" xfId="1" applyNumberFormat="1" applyFont="1" applyBorder="1" applyAlignment="1">
      <alignment horizontal="center" vertical="center"/>
    </xf>
    <xf numFmtId="0" fontId="5" fillId="0" borderId="72" xfId="1" applyNumberFormat="1" applyFont="1" applyBorder="1" applyAlignment="1">
      <alignment horizontal="center" vertical="center"/>
    </xf>
    <xf numFmtId="0" fontId="5" fillId="0" borderId="71" xfId="1" applyNumberFormat="1" applyFont="1" applyBorder="1" applyAlignment="1">
      <alignment horizontal="center" vertical="center"/>
    </xf>
    <xf numFmtId="0" fontId="5" fillId="0" borderId="88" xfId="1" applyNumberFormat="1" applyFont="1" applyBorder="1" applyAlignment="1">
      <alignment horizontal="center" vertical="center"/>
    </xf>
    <xf numFmtId="0" fontId="5" fillId="0" borderId="90" xfId="1" applyNumberFormat="1" applyFont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4" fillId="11" borderId="33" xfId="1" applyFont="1" applyFill="1" applyBorder="1" applyAlignment="1">
      <alignment horizontal="center" vertical="center"/>
    </xf>
    <xf numFmtId="0" fontId="14" fillId="11" borderId="38" xfId="1" applyFont="1" applyFill="1" applyBorder="1" applyAlignment="1">
      <alignment horizontal="center" vertical="center"/>
    </xf>
    <xf numFmtId="0" fontId="13" fillId="11" borderId="18" xfId="1" applyFont="1" applyFill="1" applyBorder="1" applyAlignment="1">
      <alignment horizontal="center" vertical="center"/>
    </xf>
    <xf numFmtId="0" fontId="13" fillId="11" borderId="46" xfId="1" applyFont="1" applyFill="1" applyBorder="1" applyAlignment="1">
      <alignment horizontal="center" vertical="center"/>
    </xf>
    <xf numFmtId="0" fontId="13" fillId="11" borderId="35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9" borderId="27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11" fillId="0" borderId="111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1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vertical="center"/>
      <protection hidden="1"/>
    </xf>
    <xf numFmtId="1" fontId="11" fillId="0" borderId="113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11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7" fillId="0" borderId="16" xfId="0" applyFont="1" applyBorder="1"/>
    <xf numFmtId="0" fontId="7" fillId="0" borderId="19" xfId="0" applyFont="1" applyBorder="1"/>
    <xf numFmtId="0" fontId="7" fillId="0" borderId="15" xfId="0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6" fontId="7" fillId="0" borderId="0" xfId="1" applyNumberFormat="1" applyFont="1" applyFill="1" applyBorder="1" applyAlignment="1">
      <alignment horizontal="center" vertical="center"/>
    </xf>
    <xf numFmtId="20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1" fillId="2" borderId="117" xfId="0" applyFont="1" applyFill="1" applyBorder="1" applyAlignment="1" applyProtection="1">
      <alignment horizontal="center" vertical="center"/>
      <protection hidden="1"/>
    </xf>
    <xf numFmtId="0" fontId="11" fillId="2" borderId="119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2" fillId="10" borderId="0" xfId="1" applyFont="1" applyFill="1" applyBorder="1" applyAlignment="1">
      <alignment vertical="center"/>
    </xf>
    <xf numFmtId="0" fontId="2" fillId="10" borderId="0" xfId="1" applyFont="1" applyFill="1" applyBorder="1"/>
    <xf numFmtId="0" fontId="2" fillId="10" borderId="5" xfId="1" applyFont="1" applyFill="1" applyBorder="1"/>
    <xf numFmtId="0" fontId="2" fillId="10" borderId="11" xfId="1" applyFont="1" applyFill="1" applyBorder="1"/>
    <xf numFmtId="0" fontId="2" fillId="10" borderId="14" xfId="1" applyFont="1" applyFill="1" applyBorder="1"/>
    <xf numFmtId="0" fontId="2" fillId="10" borderId="2" xfId="1" applyFont="1" applyFill="1" applyBorder="1" applyAlignment="1">
      <alignment vertical="center"/>
    </xf>
    <xf numFmtId="0" fontId="2" fillId="10" borderId="11" xfId="1" applyFont="1" applyFill="1" applyBorder="1" applyAlignment="1">
      <alignment vertical="center"/>
    </xf>
    <xf numFmtId="0" fontId="2" fillId="10" borderId="14" xfId="1" applyFont="1" applyFill="1" applyBorder="1" applyAlignment="1">
      <alignment vertical="center"/>
    </xf>
    <xf numFmtId="0" fontId="2" fillId="10" borderId="3" xfId="1" applyFont="1" applyFill="1" applyBorder="1" applyAlignment="1">
      <alignment vertical="center"/>
    </xf>
    <xf numFmtId="0" fontId="5" fillId="10" borderId="2" xfId="1" applyFont="1" applyFill="1" applyBorder="1" applyAlignment="1">
      <alignment horizontal="center" vertical="center"/>
    </xf>
    <xf numFmtId="0" fontId="5" fillId="10" borderId="0" xfId="1" applyFont="1" applyFill="1" applyBorder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 applyProtection="1">
      <alignment horizontal="center" vertical="center"/>
      <protection hidden="1"/>
    </xf>
    <xf numFmtId="0" fontId="7" fillId="12" borderId="10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8" fillId="12" borderId="104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vertical="center"/>
      <protection hidden="1"/>
    </xf>
    <xf numFmtId="0" fontId="7" fillId="11" borderId="2" xfId="1" applyFont="1" applyFill="1" applyBorder="1" applyAlignment="1" applyProtection="1">
      <alignment vertical="center"/>
      <protection hidden="1"/>
    </xf>
    <xf numFmtId="0" fontId="7" fillId="11" borderId="0" xfId="1" applyFont="1" applyFill="1" applyBorder="1" applyAlignment="1" applyProtection="1">
      <alignment vertical="center"/>
      <protection hidden="1"/>
    </xf>
    <xf numFmtId="0" fontId="7" fillId="11" borderId="11" xfId="1" applyFont="1" applyFill="1" applyBorder="1" applyAlignment="1" applyProtection="1">
      <alignment vertical="center"/>
      <protection hidden="1"/>
    </xf>
    <xf numFmtId="0" fontId="7" fillId="0" borderId="122" xfId="1" applyFont="1" applyBorder="1" applyAlignment="1" applyProtection="1">
      <alignment vertical="center"/>
      <protection hidden="1"/>
    </xf>
    <xf numFmtId="0" fontId="7" fillId="0" borderId="123" xfId="1" applyFont="1" applyBorder="1" applyAlignment="1" applyProtection="1">
      <alignment vertical="center"/>
      <protection hidden="1"/>
    </xf>
    <xf numFmtId="0" fontId="7" fillId="0" borderId="124" xfId="1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57" xfId="1" applyNumberFormat="1" applyFont="1" applyBorder="1" applyAlignment="1">
      <alignment horizontal="center" vertical="center"/>
    </xf>
    <xf numFmtId="0" fontId="5" fillId="0" borderId="72" xfId="1" applyNumberFormat="1" applyFont="1" applyBorder="1" applyAlignment="1">
      <alignment horizontal="center" vertical="center"/>
    </xf>
    <xf numFmtId="0" fontId="5" fillId="0" borderId="71" xfId="1" applyNumberFormat="1" applyFont="1" applyBorder="1" applyAlignment="1">
      <alignment horizontal="center" vertical="center"/>
    </xf>
    <xf numFmtId="0" fontId="5" fillId="0" borderId="88" xfId="1" applyNumberFormat="1" applyFont="1" applyBorder="1" applyAlignment="1">
      <alignment horizontal="center" vertical="center"/>
    </xf>
    <xf numFmtId="0" fontId="5" fillId="0" borderId="90" xfId="1" applyNumberFormat="1" applyFont="1" applyBorder="1" applyAlignment="1">
      <alignment horizontal="center" vertical="center"/>
    </xf>
    <xf numFmtId="0" fontId="7" fillId="0" borderId="43" xfId="1" applyFont="1" applyBorder="1" applyAlignment="1">
      <alignment horizontal="center"/>
    </xf>
    <xf numFmtId="0" fontId="7" fillId="0" borderId="85" xfId="1" applyFont="1" applyBorder="1" applyAlignment="1">
      <alignment horizontal="center"/>
    </xf>
    <xf numFmtId="0" fontId="13" fillId="11" borderId="134" xfId="1" applyFont="1" applyFill="1" applyBorder="1" applyAlignment="1">
      <alignment horizontal="center" vertical="center"/>
    </xf>
    <xf numFmtId="0" fontId="5" fillId="0" borderId="72" xfId="1" applyNumberFormat="1" applyFont="1" applyBorder="1" applyAlignment="1">
      <alignment horizontal="center" vertical="center"/>
    </xf>
    <xf numFmtId="0" fontId="5" fillId="0" borderId="71" xfId="1" applyNumberFormat="1" applyFont="1" applyBorder="1" applyAlignment="1">
      <alignment horizontal="center" vertical="center"/>
    </xf>
    <xf numFmtId="0" fontId="5" fillId="0" borderId="57" xfId="1" applyNumberFormat="1" applyFont="1" applyBorder="1" applyAlignment="1">
      <alignment horizontal="center" vertical="center"/>
    </xf>
    <xf numFmtId="0" fontId="5" fillId="0" borderId="88" xfId="1" applyNumberFormat="1" applyFont="1" applyBorder="1" applyAlignment="1">
      <alignment horizontal="center" vertical="center"/>
    </xf>
    <xf numFmtId="0" fontId="5" fillId="0" borderId="9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9" borderId="0" xfId="1" applyFont="1" applyFill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11" fillId="10" borderId="15" xfId="1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center" vertical="center"/>
    </xf>
    <xf numFmtId="0" fontId="22" fillId="10" borderId="10" xfId="1" applyFont="1" applyFill="1" applyBorder="1" applyAlignment="1">
      <alignment horizontal="center" vertical="center"/>
    </xf>
    <xf numFmtId="0" fontId="11" fillId="10" borderId="49" xfId="1" applyFont="1" applyFill="1" applyBorder="1" applyAlignment="1">
      <alignment horizontal="center" vertical="center"/>
    </xf>
    <xf numFmtId="0" fontId="11" fillId="10" borderId="18" xfId="1" applyFont="1" applyFill="1" applyBorder="1" applyAlignment="1">
      <alignment horizontal="center" vertical="center"/>
    </xf>
    <xf numFmtId="0" fontId="28" fillId="0" borderId="28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35" xfId="0" applyFont="1" applyFill="1" applyBorder="1" applyAlignment="1">
      <alignment horizontal="center" vertical="center"/>
    </xf>
    <xf numFmtId="0" fontId="7" fillId="4" borderId="10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136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107" xfId="0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/>
    </xf>
    <xf numFmtId="16" fontId="7" fillId="0" borderId="67" xfId="1" applyNumberFormat="1" applyFont="1" applyFill="1" applyBorder="1" applyAlignment="1">
      <alignment horizontal="center" vertical="center"/>
    </xf>
    <xf numFmtId="16" fontId="7" fillId="0" borderId="57" xfId="1" applyNumberFormat="1" applyFont="1" applyFill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2" fillId="9" borderId="5" xfId="1" applyFont="1" applyFill="1" applyBorder="1"/>
    <xf numFmtId="0" fontId="2" fillId="9" borderId="14" xfId="1" applyFont="1" applyFill="1" applyBorder="1"/>
    <xf numFmtId="0" fontId="11" fillId="16" borderId="30" xfId="1" applyFont="1" applyFill="1" applyBorder="1" applyAlignment="1">
      <alignment horizontal="center" vertical="center"/>
    </xf>
    <xf numFmtId="0" fontId="11" fillId="16" borderId="31" xfId="1" applyFont="1" applyFill="1" applyBorder="1" applyAlignment="1">
      <alignment horizontal="center" vertical="center"/>
    </xf>
    <xf numFmtId="0" fontId="11" fillId="16" borderId="32" xfId="1" applyFont="1" applyFill="1" applyBorder="1" applyAlignment="1">
      <alignment horizontal="center" vertical="center"/>
    </xf>
    <xf numFmtId="0" fontId="27" fillId="16" borderId="32" xfId="1" applyFont="1" applyFill="1" applyBorder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11" fillId="16" borderId="0" xfId="1" applyFont="1" applyFill="1" applyBorder="1" applyAlignment="1">
      <alignment horizontal="center" vertical="center"/>
    </xf>
    <xf numFmtId="0" fontId="27" fillId="16" borderId="0" xfId="1" applyFont="1" applyFill="1" applyBorder="1" applyAlignment="1">
      <alignment horizontal="center" vertical="center"/>
    </xf>
    <xf numFmtId="0" fontId="11" fillId="7" borderId="31" xfId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27" fillId="7" borderId="0" xfId="1" applyFont="1" applyFill="1" applyBorder="1" applyAlignment="1">
      <alignment horizontal="center" vertical="center"/>
    </xf>
    <xf numFmtId="0" fontId="11" fillId="17" borderId="0" xfId="1" applyFont="1" applyFill="1" applyBorder="1" applyAlignment="1">
      <alignment horizontal="center" vertical="center"/>
    </xf>
    <xf numFmtId="0" fontId="27" fillId="17" borderId="0" xfId="1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27" fillId="6" borderId="0" xfId="1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2" borderId="24" xfId="1" applyFont="1" applyFill="1" applyBorder="1" applyAlignment="1" applyProtection="1">
      <alignment horizontal="center" vertical="center"/>
      <protection hidden="1"/>
    </xf>
    <xf numFmtId="0" fontId="11" fillId="0" borderId="26" xfId="1" applyFont="1" applyBorder="1" applyAlignment="1" applyProtection="1">
      <alignment horizontal="center" vertical="center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28" xfId="1" applyFont="1" applyBorder="1" applyAlignment="1" applyProtection="1">
      <alignment horizontal="center" vertical="center"/>
      <protection hidden="1"/>
    </xf>
    <xf numFmtId="0" fontId="13" fillId="11" borderId="15" xfId="1" applyFont="1" applyFill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12" borderId="97" xfId="0" applyFont="1" applyFill="1" applyBorder="1" applyAlignment="1">
      <alignment horizontal="center" vertical="center"/>
    </xf>
    <xf numFmtId="0" fontId="7" fillId="11" borderId="9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19" borderId="30" xfId="1" applyFont="1" applyFill="1" applyBorder="1" applyAlignment="1">
      <alignment horizontal="center" vertical="center"/>
    </xf>
    <xf numFmtId="0" fontId="11" fillId="19" borderId="32" xfId="1" applyFont="1" applyFill="1" applyBorder="1" applyAlignment="1">
      <alignment horizontal="center" vertical="center"/>
    </xf>
    <xf numFmtId="0" fontId="27" fillId="19" borderId="32" xfId="1" applyFont="1" applyFill="1" applyBorder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0" fontId="11" fillId="19" borderId="31" xfId="1" applyFont="1" applyFill="1" applyBorder="1" applyAlignment="1">
      <alignment horizontal="center" vertical="center"/>
    </xf>
    <xf numFmtId="0" fontId="11" fillId="19" borderId="0" xfId="1" applyFont="1" applyFill="1" applyBorder="1" applyAlignment="1">
      <alignment horizontal="center" vertical="center"/>
    </xf>
    <xf numFmtId="0" fontId="27" fillId="19" borderId="0" xfId="1" applyFont="1" applyFill="1" applyBorder="1" applyAlignment="1">
      <alignment horizontal="center" vertical="center"/>
    </xf>
    <xf numFmtId="0" fontId="11" fillId="11" borderId="1" xfId="0" applyFont="1" applyFill="1" applyBorder="1" applyAlignment="1" applyProtection="1">
      <alignment vertical="center"/>
      <protection hidden="1"/>
    </xf>
    <xf numFmtId="0" fontId="11" fillId="11" borderId="2" xfId="0" applyFont="1" applyFill="1" applyBorder="1" applyAlignment="1" applyProtection="1">
      <alignment vertical="center"/>
      <protection hidden="1"/>
    </xf>
    <xf numFmtId="0" fontId="11" fillId="11" borderId="3" xfId="0" applyFont="1" applyFill="1" applyBorder="1" applyAlignment="1" applyProtection="1">
      <alignment vertical="center"/>
      <protection hidden="1"/>
    </xf>
    <xf numFmtId="0" fontId="11" fillId="11" borderId="4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vertical="center"/>
      <protection hidden="1"/>
    </xf>
    <xf numFmtId="0" fontId="11" fillId="11" borderId="5" xfId="0" applyFont="1" applyFill="1" applyBorder="1" applyAlignment="1" applyProtection="1">
      <alignment vertical="center"/>
      <protection hidden="1"/>
    </xf>
    <xf numFmtId="0" fontId="11" fillId="11" borderId="13" xfId="0" applyFont="1" applyFill="1" applyBorder="1" applyAlignment="1" applyProtection="1">
      <alignment vertical="center"/>
      <protection hidden="1"/>
    </xf>
    <xf numFmtId="0" fontId="11" fillId="11" borderId="11" xfId="0" applyFont="1" applyFill="1" applyBorder="1" applyAlignment="1" applyProtection="1">
      <alignment vertical="center"/>
      <protection hidden="1"/>
    </xf>
    <xf numFmtId="0" fontId="11" fillId="11" borderId="14" xfId="0" applyFont="1" applyFill="1" applyBorder="1" applyAlignment="1" applyProtection="1">
      <alignment vertical="center"/>
      <protection hidden="1"/>
    </xf>
    <xf numFmtId="0" fontId="27" fillId="9" borderId="0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center" vertical="center"/>
    </xf>
    <xf numFmtId="0" fontId="11" fillId="9" borderId="49" xfId="1" applyFont="1" applyFill="1" applyBorder="1" applyAlignment="1">
      <alignment horizontal="center" vertical="center"/>
    </xf>
    <xf numFmtId="0" fontId="11" fillId="9" borderId="18" xfId="1" applyFont="1" applyFill="1" applyBorder="1" applyAlignment="1">
      <alignment horizontal="center" vertical="center"/>
    </xf>
    <xf numFmtId="0" fontId="11" fillId="9" borderId="15" xfId="1" applyFont="1" applyFill="1" applyBorder="1" applyAlignment="1">
      <alignment horizontal="center" vertical="center"/>
    </xf>
    <xf numFmtId="0" fontId="11" fillId="9" borderId="0" xfId="1" applyFont="1" applyFill="1" applyBorder="1" applyAlignment="1">
      <alignment horizontal="center" vertical="center"/>
    </xf>
    <xf numFmtId="0" fontId="11" fillId="9" borderId="28" xfId="1" applyFont="1" applyFill="1" applyBorder="1" applyAlignment="1">
      <alignment horizontal="center" vertical="center"/>
    </xf>
    <xf numFmtId="0" fontId="28" fillId="9" borderId="28" xfId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horizontal="center" vertical="center"/>
    </xf>
    <xf numFmtId="0" fontId="11" fillId="9" borderId="40" xfId="1" applyFont="1" applyFill="1" applyBorder="1" applyAlignment="1">
      <alignment horizontal="center" vertical="center"/>
    </xf>
    <xf numFmtId="0" fontId="28" fillId="9" borderId="49" xfId="1" applyFont="1" applyFill="1" applyBorder="1" applyAlignment="1">
      <alignment horizontal="center" vertical="center"/>
    </xf>
    <xf numFmtId="0" fontId="11" fillId="9" borderId="41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11" fillId="9" borderId="5" xfId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1" fillId="9" borderId="0" xfId="0" applyFont="1" applyFill="1" applyAlignment="1" applyProtection="1">
      <alignment horizontal="center" vertical="center"/>
      <protection hidden="1"/>
    </xf>
    <xf numFmtId="20" fontId="2" fillId="9" borderId="0" xfId="0" applyNumberFormat="1" applyFont="1" applyFill="1" applyBorder="1" applyAlignment="1" applyProtection="1">
      <alignment horizontal="center" vertical="center" textRotation="90" shrinkToFit="1"/>
      <protection locked="0" hidden="1"/>
    </xf>
    <xf numFmtId="0" fontId="11" fillId="9" borderId="0" xfId="0" applyFont="1" applyFill="1" applyAlignment="1" applyProtection="1">
      <alignment horizontal="center" vertical="center" shrinkToFit="1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20" fontId="2" fillId="9" borderId="0" xfId="0" applyNumberFormat="1" applyFont="1" applyFill="1" applyBorder="1" applyAlignment="1" applyProtection="1">
      <alignment horizontal="center" vertical="center" textRotation="90"/>
      <protection locked="0"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11" fillId="9" borderId="24" xfId="0" applyFont="1" applyFill="1" applyBorder="1" applyAlignment="1" applyProtection="1">
      <alignment horizontal="center" vertical="center"/>
      <protection hidden="1"/>
    </xf>
    <xf numFmtId="0" fontId="11" fillId="9" borderId="26" xfId="0" applyFont="1" applyFill="1" applyBorder="1" applyAlignment="1" applyProtection="1">
      <alignment horizontal="center" vertical="center"/>
      <protection hidden="1"/>
    </xf>
    <xf numFmtId="0" fontId="11" fillId="9" borderId="27" xfId="0" applyFont="1" applyFill="1" applyBorder="1" applyAlignment="1" applyProtection="1">
      <alignment horizontal="center" vertical="center"/>
      <protection hidden="1"/>
    </xf>
    <xf numFmtId="0" fontId="12" fillId="9" borderId="20" xfId="0" applyFont="1" applyFill="1" applyBorder="1" applyAlignment="1" applyProtection="1">
      <alignment horizontal="center" vertical="center"/>
      <protection hidden="1"/>
    </xf>
    <xf numFmtId="0" fontId="11" fillId="9" borderId="28" xfId="0" applyFont="1" applyFill="1" applyBorder="1" applyAlignment="1" applyProtection="1">
      <alignment horizontal="center" vertical="center"/>
      <protection hidden="1"/>
    </xf>
    <xf numFmtId="0" fontId="12" fillId="9" borderId="4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Alignment="1">
      <alignment horizontal="center" vertical="center"/>
    </xf>
    <xf numFmtId="0" fontId="28" fillId="0" borderId="88" xfId="1" applyNumberFormat="1" applyFont="1" applyBorder="1" applyAlignment="1">
      <alignment horizontal="center" vertical="center"/>
    </xf>
    <xf numFmtId="0" fontId="28" fillId="6" borderId="24" xfId="0" applyFont="1" applyFill="1" applyBorder="1" applyAlignment="1" applyProtection="1">
      <alignment horizontal="center" vertical="center"/>
      <protection hidden="1"/>
    </xf>
    <xf numFmtId="16" fontId="7" fillId="0" borderId="67" xfId="1" applyNumberFormat="1" applyFont="1" applyFill="1" applyBorder="1" applyAlignment="1">
      <alignment horizontal="center" vertical="center"/>
    </xf>
    <xf numFmtId="16" fontId="7" fillId="0" borderId="76" xfId="1" applyNumberFormat="1" applyFont="1" applyFill="1" applyBorder="1" applyAlignment="1">
      <alignment horizontal="center" vertical="center"/>
    </xf>
    <xf numFmtId="16" fontId="7" fillId="0" borderId="57" xfId="1" applyNumberFormat="1" applyFont="1" applyFill="1" applyBorder="1" applyAlignment="1">
      <alignment horizontal="center" vertical="center"/>
    </xf>
    <xf numFmtId="0" fontId="28" fillId="0" borderId="125" xfId="1" applyNumberFormat="1" applyFont="1" applyBorder="1" applyAlignment="1">
      <alignment horizontal="center" vertical="center" shrinkToFit="1"/>
    </xf>
    <xf numFmtId="0" fontId="28" fillId="0" borderId="126" xfId="1" applyNumberFormat="1" applyFont="1" applyBorder="1" applyAlignment="1">
      <alignment horizontal="center" vertical="center" shrinkToFit="1"/>
    </xf>
    <xf numFmtId="0" fontId="28" fillId="0" borderId="131" xfId="1" applyNumberFormat="1" applyFont="1" applyBorder="1" applyAlignment="1">
      <alignment horizontal="center" vertical="center" shrinkToFit="1"/>
    </xf>
    <xf numFmtId="0" fontId="2" fillId="11" borderId="16" xfId="1" applyFont="1" applyFill="1" applyBorder="1" applyAlignment="1">
      <alignment horizontal="center" vertical="center"/>
    </xf>
    <xf numFmtId="0" fontId="2" fillId="11" borderId="19" xfId="1" applyFont="1" applyFill="1" applyBorder="1" applyAlignment="1">
      <alignment horizontal="center" vertical="center"/>
    </xf>
    <xf numFmtId="0" fontId="2" fillId="11" borderId="17" xfId="1" applyFont="1" applyFill="1" applyBorder="1" applyAlignment="1">
      <alignment horizontal="center" vertical="center"/>
    </xf>
    <xf numFmtId="16" fontId="7" fillId="0" borderId="64" xfId="1" applyNumberFormat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/>
    </xf>
    <xf numFmtId="0" fontId="28" fillId="0" borderId="129" xfId="1" applyNumberFormat="1" applyFont="1" applyBorder="1" applyAlignment="1">
      <alignment horizontal="center" vertical="center" shrinkToFit="1"/>
    </xf>
    <xf numFmtId="0" fontId="28" fillId="0" borderId="130" xfId="1" applyNumberFormat="1" applyFont="1" applyBorder="1" applyAlignment="1">
      <alignment horizontal="center" vertical="center" shrinkToFit="1"/>
    </xf>
    <xf numFmtId="0" fontId="28" fillId="0" borderId="133" xfId="1" applyNumberFormat="1" applyFont="1" applyBorder="1" applyAlignment="1">
      <alignment horizontal="center" vertical="center" shrinkToFit="1"/>
    </xf>
    <xf numFmtId="0" fontId="28" fillId="0" borderId="127" xfId="1" applyNumberFormat="1" applyFont="1" applyBorder="1" applyAlignment="1">
      <alignment horizontal="center" vertical="center" shrinkToFit="1"/>
    </xf>
    <xf numFmtId="0" fontId="28" fillId="0" borderId="128" xfId="1" applyNumberFormat="1" applyFont="1" applyBorder="1" applyAlignment="1">
      <alignment horizontal="center" vertical="center" shrinkToFit="1"/>
    </xf>
    <xf numFmtId="0" fontId="28" fillId="0" borderId="132" xfId="1" applyNumberFormat="1" applyFont="1" applyBorder="1" applyAlignment="1">
      <alignment horizontal="center" vertical="center" shrinkToFit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11" borderId="1" xfId="1" applyFont="1" applyFill="1" applyBorder="1" applyAlignment="1">
      <alignment horizontal="center" vertical="center"/>
    </xf>
    <xf numFmtId="0" fontId="6" fillId="11" borderId="3" xfId="1" applyFont="1" applyFill="1" applyBorder="1" applyAlignment="1">
      <alignment horizontal="center"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5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6" fillId="11" borderId="14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5" fillId="11" borderId="4" xfId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11" borderId="48" xfId="1" applyFont="1" applyFill="1" applyBorder="1" applyAlignment="1">
      <alignment horizontal="center" vertical="center"/>
    </xf>
    <xf numFmtId="0" fontId="5" fillId="11" borderId="47" xfId="1" applyFont="1" applyFill="1" applyBorder="1" applyAlignment="1">
      <alignment horizontal="center" vertical="center"/>
    </xf>
    <xf numFmtId="0" fontId="5" fillId="11" borderId="110" xfId="1" applyFont="1" applyFill="1" applyBorder="1" applyAlignment="1">
      <alignment horizontal="center" vertical="center"/>
    </xf>
    <xf numFmtId="16" fontId="5" fillId="11" borderId="108" xfId="1" quotePrefix="1" applyNumberFormat="1" applyFont="1" applyFill="1" applyBorder="1" applyAlignment="1">
      <alignment horizontal="center" vertical="center"/>
    </xf>
    <xf numFmtId="16" fontId="5" fillId="11" borderId="102" xfId="1" quotePrefix="1" applyNumberFormat="1" applyFont="1" applyFill="1" applyBorder="1" applyAlignment="1">
      <alignment horizontal="center" vertical="center"/>
    </xf>
    <xf numFmtId="16" fontId="5" fillId="11" borderId="109" xfId="1" quotePrefix="1" applyNumberFormat="1" applyFont="1" applyFill="1" applyBorder="1" applyAlignment="1">
      <alignment horizontal="center" vertical="center"/>
    </xf>
    <xf numFmtId="16" fontId="5" fillId="11" borderId="13" xfId="1" quotePrefix="1" applyNumberFormat="1" applyFont="1" applyFill="1" applyBorder="1" applyAlignment="1">
      <alignment horizontal="center" vertical="center"/>
    </xf>
    <xf numFmtId="16" fontId="5" fillId="11" borderId="11" xfId="1" quotePrefix="1" applyNumberFormat="1" applyFont="1" applyFill="1" applyBorder="1" applyAlignment="1">
      <alignment horizontal="center" vertical="center"/>
    </xf>
    <xf numFmtId="16" fontId="5" fillId="11" borderId="14" xfId="1" quotePrefix="1" applyNumberFormat="1" applyFont="1" applyFill="1" applyBorder="1" applyAlignment="1">
      <alignment horizontal="center" vertical="center"/>
    </xf>
    <xf numFmtId="0" fontId="5" fillId="0" borderId="127" xfId="1" applyNumberFormat="1" applyFont="1" applyBorder="1" applyAlignment="1">
      <alignment horizontal="center" vertical="center"/>
    </xf>
    <xf numFmtId="0" fontId="5" fillId="0" borderId="128" xfId="1" applyNumberFormat="1" applyFont="1" applyBorder="1" applyAlignment="1">
      <alignment horizontal="center" vertical="center"/>
    </xf>
    <xf numFmtId="0" fontId="5" fillId="0" borderId="132" xfId="1" applyNumberFormat="1" applyFont="1" applyBorder="1" applyAlignment="1">
      <alignment horizontal="center" vertical="center"/>
    </xf>
    <xf numFmtId="0" fontId="5" fillId="0" borderId="125" xfId="1" applyNumberFormat="1" applyFont="1" applyBorder="1" applyAlignment="1">
      <alignment horizontal="center" vertical="center"/>
    </xf>
    <xf numFmtId="0" fontId="5" fillId="0" borderId="126" xfId="1" applyNumberFormat="1" applyFont="1" applyBorder="1" applyAlignment="1">
      <alignment horizontal="center" vertical="center"/>
    </xf>
    <xf numFmtId="0" fontId="5" fillId="0" borderId="131" xfId="1" applyNumberFormat="1" applyFont="1" applyBorder="1" applyAlignment="1">
      <alignment horizontal="center" vertical="center"/>
    </xf>
    <xf numFmtId="0" fontId="28" fillId="3" borderId="127" xfId="1" applyNumberFormat="1" applyFont="1" applyFill="1" applyBorder="1" applyAlignment="1">
      <alignment horizontal="center" vertical="center" shrinkToFit="1"/>
    </xf>
    <xf numFmtId="0" fontId="28" fillId="3" borderId="128" xfId="1" applyNumberFormat="1" applyFont="1" applyFill="1" applyBorder="1" applyAlignment="1">
      <alignment horizontal="center" vertical="center" shrinkToFit="1"/>
    </xf>
    <xf numFmtId="0" fontId="28" fillId="3" borderId="132" xfId="1" applyNumberFormat="1" applyFont="1" applyFill="1" applyBorder="1" applyAlignment="1">
      <alignment horizontal="center" vertical="center" shrinkToFit="1"/>
    </xf>
    <xf numFmtId="0" fontId="13" fillId="2" borderId="13" xfId="0" applyFont="1" applyFill="1" applyBorder="1" applyAlignment="1" applyProtection="1">
      <alignment horizontal="center" vertical="center" shrinkToFit="1"/>
      <protection hidden="1"/>
    </xf>
    <xf numFmtId="0" fontId="13" fillId="2" borderId="11" xfId="0" applyFont="1" applyFill="1" applyBorder="1" applyAlignment="1" applyProtection="1">
      <alignment horizontal="center" vertical="center" shrinkToFit="1"/>
      <protection hidden="1"/>
    </xf>
    <xf numFmtId="20" fontId="10" fillId="0" borderId="11" xfId="0" applyNumberFormat="1" applyFont="1" applyBorder="1" applyAlignment="1" applyProtection="1">
      <alignment horizontal="center" vertical="center" shrinkToFit="1"/>
      <protection hidden="1"/>
    </xf>
    <xf numFmtId="15" fontId="10" fillId="0" borderId="11" xfId="0" applyNumberFormat="1" applyFont="1" applyBorder="1" applyAlignment="1" applyProtection="1">
      <alignment horizontal="center" vertical="center" shrinkToFit="1"/>
      <protection hidden="1"/>
    </xf>
    <xf numFmtId="15" fontId="10" fillId="0" borderId="14" xfId="0" applyNumberFormat="1" applyFont="1" applyBorder="1" applyAlignment="1" applyProtection="1">
      <alignment horizontal="center" vertical="center" shrinkToFit="1"/>
      <protection hidden="1"/>
    </xf>
    <xf numFmtId="49" fontId="11" fillId="0" borderId="21" xfId="0" applyNumberFormat="1" applyFont="1" applyFill="1" applyBorder="1" applyAlignment="1" applyProtection="1">
      <alignment horizontal="center" vertical="center" shrinkToFit="1"/>
      <protection locked="0" hidden="1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 hidden="1"/>
    </xf>
    <xf numFmtId="49" fontId="11" fillId="0" borderId="106" xfId="0" applyNumberFormat="1" applyFont="1" applyFill="1" applyBorder="1" applyAlignment="1" applyProtection="1">
      <alignment horizontal="center" vertical="center" shrinkToFit="1"/>
      <protection locked="0" hidden="1"/>
    </xf>
    <xf numFmtId="16" fontId="22" fillId="0" borderId="0" xfId="0" applyNumberFormat="1" applyFont="1" applyBorder="1" applyAlignment="1" applyProtection="1">
      <alignment horizontal="center" vertical="center"/>
      <protection hidden="1"/>
    </xf>
    <xf numFmtId="49" fontId="28" fillId="6" borderId="21" xfId="0" applyNumberFormat="1" applyFont="1" applyFill="1" applyBorder="1" applyAlignment="1" applyProtection="1">
      <alignment horizontal="center" vertical="center" shrinkToFit="1"/>
      <protection locked="0" hidden="1"/>
    </xf>
    <xf numFmtId="49" fontId="28" fillId="6" borderId="22" xfId="0" applyNumberFormat="1" applyFont="1" applyFill="1" applyBorder="1" applyAlignment="1" applyProtection="1">
      <alignment horizontal="center" vertical="center" shrinkToFit="1"/>
      <protection locked="0" hidden="1"/>
    </xf>
    <xf numFmtId="49" fontId="28" fillId="6" borderId="106" xfId="0" applyNumberFormat="1" applyFont="1" applyFill="1" applyBorder="1" applyAlignment="1" applyProtection="1">
      <alignment horizontal="center" vertical="center" shrinkToFit="1"/>
      <protection locked="0" hidden="1"/>
    </xf>
    <xf numFmtId="0" fontId="13" fillId="2" borderId="6" xfId="0" applyFont="1" applyFill="1" applyBorder="1" applyAlignment="1" applyProtection="1">
      <alignment horizontal="center" vertical="center" shrinkToFit="1"/>
      <protection hidden="1"/>
    </xf>
    <xf numFmtId="0" fontId="13" fillId="2" borderId="8" xfId="0" applyFont="1" applyFill="1" applyBorder="1" applyAlignment="1" applyProtection="1">
      <alignment horizontal="center" vertical="center" shrinkToFit="1"/>
      <protection hidden="1"/>
    </xf>
    <xf numFmtId="0" fontId="10" fillId="0" borderId="7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NumberFormat="1" applyFont="1" applyBorder="1" applyAlignment="1" applyProtection="1">
      <alignment horizontal="center" vertical="center" shrinkToFit="1"/>
      <protection hidden="1"/>
    </xf>
    <xf numFmtId="0" fontId="10" fillId="8" borderId="2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25" fillId="8" borderId="1" xfId="0" applyFont="1" applyFill="1" applyBorder="1" applyAlignment="1" applyProtection="1">
      <alignment horizontal="center" vertical="center" wrapText="1"/>
    </xf>
    <xf numFmtId="0" fontId="25" fillId="8" borderId="2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11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28" fillId="3" borderId="129" xfId="1" applyNumberFormat="1" applyFont="1" applyFill="1" applyBorder="1" applyAlignment="1">
      <alignment horizontal="center" vertical="center" shrinkToFit="1"/>
    </xf>
    <xf numFmtId="0" fontId="28" fillId="3" borderId="130" xfId="1" applyNumberFormat="1" applyFont="1" applyFill="1" applyBorder="1" applyAlignment="1">
      <alignment horizontal="center" vertical="center" shrinkToFit="1"/>
    </xf>
    <xf numFmtId="0" fontId="28" fillId="3" borderId="133" xfId="1" applyNumberFormat="1" applyFont="1" applyFill="1" applyBorder="1" applyAlignment="1">
      <alignment horizontal="center" vertical="center" shrinkToFit="1"/>
    </xf>
    <xf numFmtId="0" fontId="28" fillId="0" borderId="127" xfId="1" applyNumberFormat="1" applyFont="1" applyFill="1" applyBorder="1" applyAlignment="1">
      <alignment horizontal="center" vertical="center" shrinkToFit="1"/>
    </xf>
    <xf numFmtId="0" fontId="28" fillId="0" borderId="128" xfId="1" applyNumberFormat="1" applyFont="1" applyFill="1" applyBorder="1" applyAlignment="1">
      <alignment horizontal="center" vertical="center" shrinkToFit="1"/>
    </xf>
    <xf numFmtId="0" fontId="28" fillId="0" borderId="132" xfId="1" applyNumberFormat="1" applyFont="1" applyFill="1" applyBorder="1" applyAlignment="1">
      <alignment horizontal="center" vertical="center" shrinkToFit="1"/>
    </xf>
    <xf numFmtId="0" fontId="28" fillId="9" borderId="129" xfId="1" applyNumberFormat="1" applyFont="1" applyFill="1" applyBorder="1" applyAlignment="1">
      <alignment horizontal="center" vertical="center" shrinkToFit="1"/>
    </xf>
    <xf numFmtId="0" fontId="28" fillId="9" borderId="130" xfId="1" applyNumberFormat="1" applyFont="1" applyFill="1" applyBorder="1" applyAlignment="1">
      <alignment horizontal="center" vertical="center" shrinkToFit="1"/>
    </xf>
    <xf numFmtId="0" fontId="28" fillId="9" borderId="133" xfId="1" applyNumberFormat="1" applyFont="1" applyFill="1" applyBorder="1" applyAlignment="1">
      <alignment horizontal="center" vertical="center" shrinkToFit="1"/>
    </xf>
    <xf numFmtId="0" fontId="28" fillId="9" borderId="127" xfId="1" applyNumberFormat="1" applyFont="1" applyFill="1" applyBorder="1" applyAlignment="1">
      <alignment horizontal="center" vertical="center" shrinkToFit="1"/>
    </xf>
    <xf numFmtId="0" fontId="28" fillId="9" borderId="128" xfId="1" applyNumberFormat="1" applyFont="1" applyFill="1" applyBorder="1" applyAlignment="1">
      <alignment horizontal="center" vertical="center" shrinkToFit="1"/>
    </xf>
    <xf numFmtId="0" fontId="28" fillId="9" borderId="132" xfId="1" applyNumberFormat="1" applyFont="1" applyFill="1" applyBorder="1" applyAlignment="1">
      <alignment horizontal="center" vertical="center" shrinkToFit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15" fontId="10" fillId="10" borderId="6" xfId="0" applyNumberFormat="1" applyFont="1" applyFill="1" applyBorder="1" applyAlignment="1" applyProtection="1">
      <alignment horizontal="center" vertical="center" shrinkToFit="1"/>
      <protection hidden="1"/>
    </xf>
    <xf numFmtId="15" fontId="10" fillId="10" borderId="8" xfId="0" applyNumberFormat="1" applyFont="1" applyFill="1" applyBorder="1" applyAlignment="1" applyProtection="1">
      <alignment horizontal="center" vertical="center" shrinkToFit="1"/>
      <protection hidden="1"/>
    </xf>
    <xf numFmtId="0" fontId="13" fillId="2" borderId="7" xfId="0" applyFont="1" applyFill="1" applyBorder="1" applyAlignment="1" applyProtection="1">
      <alignment horizontal="center" vertical="center" shrinkToFit="1"/>
      <protection hidden="1"/>
    </xf>
    <xf numFmtId="0" fontId="7" fillId="9" borderId="48" xfId="1" applyFont="1" applyFill="1" applyBorder="1" applyAlignment="1">
      <alignment horizontal="center" vertical="center"/>
    </xf>
    <xf numFmtId="0" fontId="7" fillId="9" borderId="47" xfId="1" applyFont="1" applyFill="1" applyBorder="1" applyAlignment="1">
      <alignment horizontal="center" vertical="center"/>
    </xf>
    <xf numFmtId="0" fontId="7" fillId="9" borderId="110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13" xfId="1" applyFont="1" applyFill="1" applyBorder="1" applyAlignment="1">
      <alignment horizontal="center" vertical="center"/>
    </xf>
    <xf numFmtId="0" fontId="25" fillId="3" borderId="11" xfId="1" applyFont="1" applyFill="1" applyBorder="1" applyAlignment="1">
      <alignment horizontal="center" vertical="center"/>
    </xf>
    <xf numFmtId="0" fontId="25" fillId="3" borderId="14" xfId="1" applyFont="1" applyFill="1" applyBorder="1" applyAlignment="1">
      <alignment horizontal="center" vertical="center"/>
    </xf>
    <xf numFmtId="0" fontId="7" fillId="9" borderId="108" xfId="1" applyFont="1" applyFill="1" applyBorder="1" applyAlignment="1">
      <alignment horizontal="center" vertical="center"/>
    </xf>
    <xf numFmtId="0" fontId="7" fillId="9" borderId="102" xfId="1" applyFont="1" applyFill="1" applyBorder="1" applyAlignment="1">
      <alignment horizontal="center" vertical="center"/>
    </xf>
    <xf numFmtId="0" fontId="7" fillId="9" borderId="109" xfId="1" applyFont="1" applyFill="1" applyBorder="1" applyAlignment="1">
      <alignment horizontal="center" vertical="center"/>
    </xf>
    <xf numFmtId="0" fontId="7" fillId="9" borderId="29" xfId="1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/>
    </xf>
    <xf numFmtId="0" fontId="7" fillId="9" borderId="106" xfId="1" applyFont="1" applyFill="1" applyBorder="1" applyAlignment="1">
      <alignment horizontal="center" vertical="center"/>
    </xf>
    <xf numFmtId="0" fontId="27" fillId="10" borderId="29" xfId="1" applyFont="1" applyFill="1" applyBorder="1" applyAlignment="1">
      <alignment horizontal="center" vertical="center"/>
    </xf>
    <xf numFmtId="0" fontId="27" fillId="10" borderId="22" xfId="1" applyFont="1" applyFill="1" applyBorder="1" applyAlignment="1">
      <alignment horizontal="center" vertical="center"/>
    </xf>
    <xf numFmtId="0" fontId="27" fillId="10" borderId="106" xfId="1" applyFont="1" applyFill="1" applyBorder="1" applyAlignment="1">
      <alignment horizontal="center" vertical="center"/>
    </xf>
    <xf numFmtId="0" fontId="13" fillId="10" borderId="9" xfId="1" applyFont="1" applyFill="1" applyBorder="1" applyAlignment="1">
      <alignment horizontal="center" vertical="center"/>
    </xf>
    <xf numFmtId="0" fontId="13" fillId="10" borderId="10" xfId="1" applyFont="1" applyFill="1" applyBorder="1" applyAlignment="1">
      <alignment horizontal="center" vertical="center"/>
    </xf>
    <xf numFmtId="0" fontId="14" fillId="11" borderId="84" xfId="1" applyFont="1" applyFill="1" applyBorder="1" applyAlignment="1">
      <alignment horizontal="center" vertical="center"/>
    </xf>
    <xf numFmtId="0" fontId="14" fillId="11" borderId="39" xfId="1" applyFont="1" applyFill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3" fillId="11" borderId="8" xfId="1" applyFont="1" applyFill="1" applyBorder="1" applyAlignment="1">
      <alignment horizontal="center" vertical="center"/>
    </xf>
    <xf numFmtId="0" fontId="14" fillId="11" borderId="82" xfId="1" applyFont="1" applyFill="1" applyBorder="1" applyAlignment="1">
      <alignment horizontal="center" vertical="center"/>
    </xf>
    <xf numFmtId="0" fontId="14" fillId="11" borderId="36" xfId="1" applyFont="1" applyFill="1" applyBorder="1" applyAlignment="1">
      <alignment horizontal="center" vertical="center"/>
    </xf>
    <xf numFmtId="0" fontId="26" fillId="0" borderId="13" xfId="1" applyNumberFormat="1" applyFont="1" applyBorder="1" applyAlignment="1">
      <alignment horizontal="center" vertical="center" shrinkToFit="1"/>
    </xf>
    <xf numFmtId="0" fontId="26" fillId="0" borderId="11" xfId="1" applyNumberFormat="1" applyFont="1" applyBorder="1" applyAlignment="1">
      <alignment horizontal="center" vertical="center" shrinkToFit="1"/>
    </xf>
    <xf numFmtId="0" fontId="26" fillId="0" borderId="14" xfId="1" applyNumberFormat="1" applyFont="1" applyBorder="1" applyAlignment="1">
      <alignment horizontal="center" vertical="center" shrinkToFit="1"/>
    </xf>
    <xf numFmtId="0" fontId="26" fillId="0" borderId="33" xfId="1" applyNumberFormat="1" applyFont="1" applyBorder="1" applyAlignment="1">
      <alignment horizontal="center" vertical="center" shrinkToFit="1"/>
    </xf>
    <xf numFmtId="0" fontId="26" fillId="0" borderId="34" xfId="1" applyNumberFormat="1" applyFont="1" applyBorder="1" applyAlignment="1">
      <alignment horizontal="center" vertical="center" shrinkToFit="1"/>
    </xf>
    <xf numFmtId="0" fontId="26" fillId="0" borderId="103" xfId="1" applyNumberFormat="1" applyFont="1" applyBorder="1" applyAlignment="1">
      <alignment horizontal="center" vertical="center" shrinkToFit="1"/>
    </xf>
    <xf numFmtId="0" fontId="12" fillId="9" borderId="0" xfId="1" applyFont="1" applyFill="1" applyBorder="1" applyAlignment="1">
      <alignment horizontal="center" vertical="center" shrinkToFit="1"/>
    </xf>
    <xf numFmtId="0" fontId="13" fillId="11" borderId="7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9" fillId="10" borderId="6" xfId="1" applyFont="1" applyFill="1" applyBorder="1" applyAlignment="1">
      <alignment horizontal="center" vertical="center"/>
    </xf>
    <xf numFmtId="0" fontId="9" fillId="10" borderId="7" xfId="1" applyFont="1" applyFill="1" applyBorder="1" applyAlignment="1">
      <alignment horizontal="center" vertical="center"/>
    </xf>
    <xf numFmtId="16" fontId="9" fillId="9" borderId="7" xfId="1" applyNumberFormat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10" borderId="2" xfId="1" applyFont="1" applyFill="1" applyBorder="1" applyAlignment="1">
      <alignment horizontal="center" vertical="center"/>
    </xf>
    <xf numFmtId="0" fontId="9" fillId="10" borderId="4" xfId="1" applyFont="1" applyFill="1" applyBorder="1" applyAlignment="1">
      <alignment horizontal="center" vertical="center"/>
    </xf>
    <xf numFmtId="0" fontId="9" fillId="10" borderId="0" xfId="1" applyFont="1" applyFill="1" applyBorder="1" applyAlignment="1">
      <alignment horizontal="center" vertical="center"/>
    </xf>
    <xf numFmtId="0" fontId="9" fillId="10" borderId="8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5" fillId="0" borderId="129" xfId="1" applyNumberFormat="1" applyFont="1" applyBorder="1" applyAlignment="1">
      <alignment horizontal="center" vertical="center"/>
    </xf>
    <xf numFmtId="0" fontId="5" fillId="0" borderId="130" xfId="1" applyNumberFormat="1" applyFont="1" applyBorder="1" applyAlignment="1">
      <alignment horizontal="center" vertical="center"/>
    </xf>
    <xf numFmtId="0" fontId="5" fillId="0" borderId="133" xfId="1" applyNumberFormat="1" applyFont="1" applyBorder="1" applyAlignment="1">
      <alignment horizontal="center" vertical="center"/>
    </xf>
    <xf numFmtId="0" fontId="5" fillId="0" borderId="127" xfId="1" applyNumberFormat="1" applyFont="1" applyBorder="1" applyAlignment="1">
      <alignment horizontal="center" vertical="center" shrinkToFit="1"/>
    </xf>
    <xf numFmtId="0" fontId="5" fillId="0" borderId="128" xfId="1" applyNumberFormat="1" applyFont="1" applyBorder="1" applyAlignment="1">
      <alignment horizontal="center" vertical="center" shrinkToFit="1"/>
    </xf>
    <xf numFmtId="0" fontId="5" fillId="0" borderId="132" xfId="1" applyNumberFormat="1" applyFont="1" applyBorder="1" applyAlignment="1">
      <alignment horizontal="center" vertical="center" shrinkToFit="1"/>
    </xf>
    <xf numFmtId="0" fontId="5" fillId="0" borderId="125" xfId="1" applyNumberFormat="1" applyFont="1" applyBorder="1" applyAlignment="1">
      <alignment horizontal="center" vertical="center" shrinkToFit="1"/>
    </xf>
    <xf numFmtId="0" fontId="5" fillId="0" borderId="126" xfId="1" applyNumberFormat="1" applyFont="1" applyBorder="1" applyAlignment="1">
      <alignment horizontal="center" vertical="center" shrinkToFit="1"/>
    </xf>
    <xf numFmtId="0" fontId="5" fillId="0" borderId="131" xfId="1" applyNumberFormat="1" applyFont="1" applyBorder="1" applyAlignment="1">
      <alignment horizontal="center" vertical="center" shrinkToFit="1"/>
    </xf>
    <xf numFmtId="0" fontId="13" fillId="10" borderId="16" xfId="1" applyFont="1" applyFill="1" applyBorder="1" applyAlignment="1">
      <alignment horizontal="center" vertical="center"/>
    </xf>
    <xf numFmtId="0" fontId="13" fillId="10" borderId="17" xfId="1" applyFont="1" applyFill="1" applyBorder="1" applyAlignment="1">
      <alignment horizontal="center" vertical="center"/>
    </xf>
    <xf numFmtId="0" fontId="24" fillId="9" borderId="27" xfId="0" applyFont="1" applyFill="1" applyBorder="1" applyAlignment="1" applyProtection="1">
      <alignment horizontal="center" vertical="center"/>
      <protection hidden="1"/>
    </xf>
    <xf numFmtId="0" fontId="10" fillId="10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10" borderId="8" xfId="0" applyNumberFormat="1" applyFont="1" applyFill="1" applyBorder="1" applyAlignment="1" applyProtection="1">
      <alignment horizontal="center" vertical="center" shrinkToFit="1"/>
      <protection hidden="1"/>
    </xf>
    <xf numFmtId="20" fontId="10" fillId="0" borderId="7" xfId="0" applyNumberFormat="1" applyFont="1" applyBorder="1" applyAlignment="1" applyProtection="1">
      <alignment horizontal="center" vertical="center" shrinkToFit="1"/>
      <protection hidden="1"/>
    </xf>
    <xf numFmtId="15" fontId="10" fillId="0" borderId="7" xfId="0" applyNumberFormat="1" applyFont="1" applyBorder="1" applyAlignment="1" applyProtection="1">
      <alignment horizontal="center" vertical="center" shrinkToFit="1"/>
      <protection hidden="1"/>
    </xf>
    <xf numFmtId="15" fontId="10" fillId="0" borderId="8" xfId="0" applyNumberFormat="1" applyFont="1" applyBorder="1" applyAlignment="1" applyProtection="1">
      <alignment horizontal="center" vertical="center" shrinkToFit="1"/>
      <protection hidden="1"/>
    </xf>
    <xf numFmtId="164" fontId="10" fillId="10" borderId="6" xfId="0" applyNumberFormat="1" applyFont="1" applyFill="1" applyBorder="1" applyAlignment="1" applyProtection="1">
      <alignment horizontal="center" vertical="center" shrinkToFit="1"/>
      <protection hidden="1"/>
    </xf>
    <xf numFmtId="164" fontId="10" fillId="10" borderId="8" xfId="0" applyNumberFormat="1" applyFont="1" applyFill="1" applyBorder="1" applyAlignment="1" applyProtection="1">
      <alignment horizontal="center" vertical="center" shrinkToFit="1"/>
      <protection hidden="1"/>
    </xf>
    <xf numFmtId="0" fontId="32" fillId="9" borderId="2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/>
    </xf>
    <xf numFmtId="0" fontId="32" fillId="9" borderId="0" xfId="1" applyFont="1" applyFill="1" applyBorder="1" applyAlignment="1">
      <alignment horizontal="center" vertical="center"/>
    </xf>
    <xf numFmtId="0" fontId="32" fillId="9" borderId="5" xfId="1" applyFont="1" applyFill="1" applyBorder="1" applyAlignment="1">
      <alignment horizontal="center" vertical="center"/>
    </xf>
    <xf numFmtId="0" fontId="32" fillId="9" borderId="11" xfId="1" applyFont="1" applyFill="1" applyBorder="1" applyAlignment="1">
      <alignment horizontal="center" vertical="center"/>
    </xf>
    <xf numFmtId="0" fontId="32" fillId="9" borderId="14" xfId="1" applyFont="1" applyFill="1" applyBorder="1" applyAlignment="1">
      <alignment horizontal="center" vertical="center"/>
    </xf>
    <xf numFmtId="0" fontId="11" fillId="9" borderId="7" xfId="1" applyFont="1" applyFill="1" applyBorder="1" applyAlignment="1">
      <alignment horizontal="center" vertical="center"/>
    </xf>
    <xf numFmtId="0" fontId="11" fillId="9" borderId="8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/>
    </xf>
    <xf numFmtId="0" fontId="11" fillId="9" borderId="6" xfId="1" applyFont="1" applyFill="1" applyBorder="1" applyAlignment="1">
      <alignment horizontal="center" vertical="center"/>
    </xf>
    <xf numFmtId="49" fontId="27" fillId="9" borderId="33" xfId="1" applyNumberFormat="1" applyFont="1" applyFill="1" applyBorder="1" applyAlignment="1">
      <alignment horizontal="center" vertical="center" shrinkToFit="1"/>
    </xf>
    <xf numFmtId="0" fontId="27" fillId="9" borderId="103" xfId="1" applyNumberFormat="1" applyFont="1" applyFill="1" applyBorder="1" applyAlignment="1">
      <alignment horizontal="center" vertical="center" shrinkToFit="1"/>
    </xf>
    <xf numFmtId="49" fontId="27" fillId="9" borderId="38" xfId="1" applyNumberFormat="1" applyFont="1" applyFill="1" applyBorder="1" applyAlignment="1">
      <alignment horizontal="center" vertical="center" shrinkToFit="1"/>
    </xf>
    <xf numFmtId="0" fontId="27" fillId="9" borderId="107" xfId="1" applyNumberFormat="1" applyFont="1" applyFill="1" applyBorder="1" applyAlignment="1">
      <alignment horizontal="center" vertical="center" shrinkToFit="1"/>
    </xf>
    <xf numFmtId="0" fontId="31" fillId="9" borderId="2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horizontal="center" vertical="center"/>
    </xf>
    <xf numFmtId="0" fontId="29" fillId="9" borderId="4" xfId="1" applyFont="1" applyFill="1" applyBorder="1" applyAlignment="1">
      <alignment horizontal="center" vertical="center"/>
    </xf>
    <xf numFmtId="0" fontId="29" fillId="9" borderId="0" xfId="1" applyFont="1" applyFill="1" applyBorder="1" applyAlignment="1">
      <alignment horizontal="center" vertical="center"/>
    </xf>
    <xf numFmtId="0" fontId="29" fillId="9" borderId="5" xfId="1" applyFont="1" applyFill="1" applyBorder="1" applyAlignment="1">
      <alignment horizontal="center" vertical="center"/>
    </xf>
    <xf numFmtId="0" fontId="29" fillId="9" borderId="13" xfId="1" applyFont="1" applyFill="1" applyBorder="1" applyAlignment="1">
      <alignment horizontal="center" vertical="center"/>
    </xf>
    <xf numFmtId="0" fontId="29" fillId="9" borderId="11" xfId="1" applyFont="1" applyFill="1" applyBorder="1" applyAlignment="1">
      <alignment horizontal="center" vertical="center"/>
    </xf>
    <xf numFmtId="0" fontId="29" fillId="9" borderId="14" xfId="1" applyFont="1" applyFill="1" applyBorder="1" applyAlignment="1">
      <alignment horizontal="center" vertical="center"/>
    </xf>
    <xf numFmtId="0" fontId="30" fillId="9" borderId="1" xfId="1" applyFont="1" applyFill="1" applyBorder="1" applyAlignment="1">
      <alignment horizontal="center" vertical="center"/>
    </xf>
    <xf numFmtId="0" fontId="30" fillId="9" borderId="2" xfId="1" applyFont="1" applyFill="1" applyBorder="1" applyAlignment="1">
      <alignment horizontal="center" vertical="center"/>
    </xf>
    <xf numFmtId="0" fontId="30" fillId="9" borderId="3" xfId="1" applyFont="1" applyFill="1" applyBorder="1" applyAlignment="1">
      <alignment horizontal="center" vertical="center"/>
    </xf>
    <xf numFmtId="0" fontId="30" fillId="9" borderId="4" xfId="1" applyFont="1" applyFill="1" applyBorder="1" applyAlignment="1">
      <alignment horizontal="center" vertical="center"/>
    </xf>
    <xf numFmtId="0" fontId="30" fillId="9" borderId="0" xfId="1" applyFont="1" applyFill="1" applyBorder="1" applyAlignment="1">
      <alignment horizontal="center" vertical="center"/>
    </xf>
    <xf numFmtId="0" fontId="30" fillId="9" borderId="5" xfId="1" applyFont="1" applyFill="1" applyBorder="1" applyAlignment="1">
      <alignment horizontal="center" vertical="center"/>
    </xf>
    <xf numFmtId="15" fontId="10" fillId="9" borderId="7" xfId="1" applyNumberFormat="1" applyFont="1" applyFill="1" applyBorder="1" applyAlignment="1">
      <alignment horizontal="center" vertical="center"/>
    </xf>
    <xf numFmtId="0" fontId="10" fillId="9" borderId="7" xfId="1" applyNumberFormat="1" applyFont="1" applyFill="1" applyBorder="1" applyAlignment="1">
      <alignment horizontal="center" vertical="center"/>
    </xf>
    <xf numFmtId="0" fontId="10" fillId="9" borderId="8" xfId="1" applyNumberFormat="1" applyFont="1" applyFill="1" applyBorder="1" applyAlignment="1">
      <alignment horizontal="center" vertical="center"/>
    </xf>
    <xf numFmtId="0" fontId="13" fillId="9" borderId="13" xfId="1" applyFont="1" applyFill="1" applyBorder="1" applyAlignment="1">
      <alignment horizontal="center" vertical="center"/>
    </xf>
    <xf numFmtId="0" fontId="13" fillId="9" borderId="11" xfId="1" applyFont="1" applyFill="1" applyBorder="1" applyAlignment="1">
      <alignment horizontal="center" vertical="center"/>
    </xf>
    <xf numFmtId="0" fontId="13" fillId="9" borderId="14" xfId="1" applyFont="1" applyFill="1" applyBorder="1" applyAlignment="1">
      <alignment horizontal="center" vertical="center"/>
    </xf>
    <xf numFmtId="0" fontId="2" fillId="9" borderId="4" xfId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horizontal="center" vertical="center"/>
    </xf>
    <xf numFmtId="0" fontId="11" fillId="9" borderId="0" xfId="1" applyFont="1" applyFill="1" applyBorder="1" applyAlignment="1">
      <alignment horizontal="center" vertical="center"/>
    </xf>
    <xf numFmtId="0" fontId="11" fillId="9" borderId="5" xfId="1" applyFont="1" applyFill="1" applyBorder="1" applyAlignment="1">
      <alignment horizontal="center" vertical="center"/>
    </xf>
    <xf numFmtId="0" fontId="11" fillId="9" borderId="48" xfId="1" applyFont="1" applyFill="1" applyBorder="1" applyAlignment="1">
      <alignment horizontal="center" vertical="center"/>
    </xf>
    <xf numFmtId="0" fontId="11" fillId="9" borderId="47" xfId="1" applyFont="1" applyFill="1" applyBorder="1" applyAlignment="1">
      <alignment horizontal="center" vertical="center"/>
    </xf>
    <xf numFmtId="0" fontId="11" fillId="9" borderId="110" xfId="1" applyFont="1" applyFill="1" applyBorder="1" applyAlignment="1">
      <alignment horizontal="center" vertical="center"/>
    </xf>
    <xf numFmtId="49" fontId="11" fillId="9" borderId="21" xfId="0" applyNumberFormat="1" applyFont="1" applyFill="1" applyBorder="1" applyAlignment="1" applyProtection="1">
      <alignment horizontal="center" vertical="center" shrinkToFit="1"/>
      <protection locked="0" hidden="1"/>
    </xf>
    <xf numFmtId="49" fontId="11" fillId="9" borderId="22" xfId="0" applyNumberFormat="1" applyFont="1" applyFill="1" applyBorder="1" applyAlignment="1" applyProtection="1">
      <alignment horizontal="center" vertical="center" shrinkToFit="1"/>
      <protection locked="0" hidden="1"/>
    </xf>
    <xf numFmtId="49" fontId="11" fillId="9" borderId="106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9" borderId="125" xfId="1" applyNumberFormat="1" applyFont="1" applyFill="1" applyBorder="1" applyAlignment="1">
      <alignment horizontal="center" vertical="center" shrinkToFit="1"/>
    </xf>
    <xf numFmtId="0" fontId="28" fillId="9" borderId="126" xfId="1" applyNumberFormat="1" applyFont="1" applyFill="1" applyBorder="1" applyAlignment="1">
      <alignment horizontal="center" vertical="center" shrinkToFit="1"/>
    </xf>
    <xf numFmtId="0" fontId="28" fillId="9" borderId="131" xfId="1" applyNumberFormat="1" applyFont="1" applyFill="1" applyBorder="1" applyAlignment="1">
      <alignment horizontal="center" vertical="center" shrinkToFit="1"/>
    </xf>
    <xf numFmtId="0" fontId="13" fillId="9" borderId="13" xfId="0" applyFont="1" applyFill="1" applyBorder="1" applyAlignment="1" applyProtection="1">
      <alignment horizontal="center" vertical="center" shrinkToFit="1"/>
      <protection hidden="1"/>
    </xf>
    <xf numFmtId="0" fontId="13" fillId="9" borderId="11" xfId="0" applyFont="1" applyFill="1" applyBorder="1" applyAlignment="1" applyProtection="1">
      <alignment horizontal="center" vertical="center" shrinkToFit="1"/>
      <protection hidden="1"/>
    </xf>
    <xf numFmtId="15" fontId="10" fillId="9" borderId="11" xfId="0" applyNumberFormat="1" applyFont="1" applyFill="1" applyBorder="1" applyAlignment="1" applyProtection="1">
      <alignment horizontal="center" vertical="center" shrinkToFit="1"/>
      <protection hidden="1"/>
    </xf>
    <xf numFmtId="15" fontId="10" fillId="9" borderId="14" xfId="0" applyNumberFormat="1" applyFont="1" applyFill="1" applyBorder="1" applyAlignment="1" applyProtection="1">
      <alignment horizontal="center" vertical="center" shrinkToFit="1"/>
      <protection hidden="1"/>
    </xf>
    <xf numFmtId="16" fontId="2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9" borderId="7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3" fillId="9" borderId="6" xfId="0" applyFont="1" applyFill="1" applyBorder="1" applyAlignment="1" applyProtection="1">
      <alignment horizontal="center" vertical="center" shrinkToFit="1"/>
      <protection hidden="1"/>
    </xf>
    <xf numFmtId="0" fontId="13" fillId="9" borderId="8" xfId="0" applyFont="1" applyFill="1" applyBorder="1" applyAlignment="1" applyProtection="1">
      <alignment horizontal="center" vertical="center" shrinkToFit="1"/>
      <protection hidden="1"/>
    </xf>
    <xf numFmtId="0" fontId="13" fillId="9" borderId="7" xfId="0" applyFont="1" applyFill="1" applyBorder="1" applyAlignment="1" applyProtection="1">
      <alignment horizontal="center" vertical="center" shrinkToFit="1"/>
      <protection hidden="1"/>
    </xf>
    <xf numFmtId="0" fontId="10" fillId="9" borderId="7" xfId="0" applyNumberFormat="1" applyFont="1" applyFill="1" applyBorder="1" applyAlignment="1" applyProtection="1">
      <alignment horizontal="center" vertical="center" shrinkToFit="1"/>
      <protection hidden="1"/>
    </xf>
    <xf numFmtId="0" fontId="10" fillId="9" borderId="8" xfId="0" applyNumberFormat="1" applyFont="1" applyFill="1" applyBorder="1" applyAlignment="1" applyProtection="1">
      <alignment horizontal="center" vertical="center" shrinkToFit="1"/>
      <protection hidden="1"/>
    </xf>
    <xf numFmtId="0" fontId="28" fillId="9" borderId="2" xfId="4" applyFont="1" applyFill="1" applyBorder="1" applyAlignment="1" applyProtection="1">
      <alignment horizontal="center" vertical="center"/>
      <protection hidden="1"/>
    </xf>
    <xf numFmtId="49" fontId="11" fillId="9" borderId="29" xfId="0" applyNumberFormat="1" applyFont="1" applyFill="1" applyBorder="1" applyAlignment="1" applyProtection="1">
      <alignment horizontal="center" vertical="center" shrinkToFit="1"/>
      <protection locked="0" hidden="1"/>
    </xf>
    <xf numFmtId="20" fontId="10" fillId="9" borderId="6" xfId="0" applyNumberFormat="1" applyFont="1" applyFill="1" applyBorder="1" applyAlignment="1" applyProtection="1">
      <alignment horizontal="center" vertical="center" shrinkToFit="1"/>
      <protection hidden="1"/>
    </xf>
    <xf numFmtId="20" fontId="10" fillId="9" borderId="8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49" fontId="27" fillId="0" borderId="33" xfId="1" applyNumberFormat="1" applyFont="1" applyBorder="1" applyAlignment="1">
      <alignment horizontal="center" vertical="center" shrinkToFit="1"/>
    </xf>
    <xf numFmtId="0" fontId="27" fillId="0" borderId="103" xfId="1" applyNumberFormat="1" applyFont="1" applyBorder="1" applyAlignment="1">
      <alignment horizontal="center" vertical="center" shrinkToFit="1"/>
    </xf>
    <xf numFmtId="49" fontId="27" fillId="0" borderId="38" xfId="1" applyNumberFormat="1" applyFont="1" applyBorder="1" applyAlignment="1">
      <alignment horizontal="center" vertical="center" shrinkToFit="1"/>
    </xf>
    <xf numFmtId="0" fontId="27" fillId="0" borderId="107" xfId="1" applyNumberFormat="1" applyFont="1" applyBorder="1" applyAlignment="1">
      <alignment horizontal="center" vertical="center" shrinkToFit="1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0" fontId="31" fillId="11" borderId="14" xfId="0" applyFont="1" applyFill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15" fontId="10" fillId="0" borderId="7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3" fillId="10" borderId="13" xfId="1" applyFont="1" applyFill="1" applyBorder="1" applyAlignment="1">
      <alignment horizontal="center" vertical="center"/>
    </xf>
    <xf numFmtId="0" fontId="13" fillId="10" borderId="11" xfId="1" applyFont="1" applyFill="1" applyBorder="1" applyAlignment="1">
      <alignment horizontal="center" vertical="center"/>
    </xf>
    <xf numFmtId="0" fontId="13" fillId="10" borderId="1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110" xfId="1" applyFont="1" applyBorder="1" applyAlignment="1">
      <alignment horizontal="center" vertical="center"/>
    </xf>
    <xf numFmtId="0" fontId="31" fillId="17" borderId="2" xfId="0" applyFont="1" applyFill="1" applyBorder="1" applyAlignment="1">
      <alignment horizontal="center" vertical="center"/>
    </xf>
    <xf numFmtId="0" fontId="31" fillId="17" borderId="3" xfId="0" applyFont="1" applyFill="1" applyBorder="1" applyAlignment="1">
      <alignment horizontal="center" vertical="center"/>
    </xf>
    <xf numFmtId="0" fontId="31" fillId="17" borderId="11" xfId="0" applyFont="1" applyFill="1" applyBorder="1" applyAlignment="1">
      <alignment horizontal="center" vertical="center"/>
    </xf>
    <xf numFmtId="0" fontId="31" fillId="17" borderId="14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20" fontId="10" fillId="10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16" borderId="2" xfId="0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27" fillId="0" borderId="33" xfId="1" applyNumberFormat="1" applyFont="1" applyBorder="1" applyAlignment="1">
      <alignment horizontal="center" vertical="center" shrinkToFit="1"/>
    </xf>
    <xf numFmtId="0" fontId="27" fillId="0" borderId="38" xfId="1" applyNumberFormat="1" applyFont="1" applyBorder="1" applyAlignment="1">
      <alignment horizontal="center" vertical="center" shrinkToFit="1"/>
    </xf>
    <xf numFmtId="0" fontId="31" fillId="19" borderId="2" xfId="0" applyFont="1" applyFill="1" applyBorder="1" applyAlignment="1">
      <alignment horizontal="center" vertical="center"/>
    </xf>
    <xf numFmtId="0" fontId="31" fillId="19" borderId="3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0" fontId="2" fillId="0" borderId="108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/>
    </xf>
    <xf numFmtId="0" fontId="11" fillId="0" borderId="102" xfId="1" applyFont="1" applyBorder="1" applyAlignment="1">
      <alignment horizontal="center" vertical="center"/>
    </xf>
    <xf numFmtId="0" fontId="11" fillId="0" borderId="109" xfId="1" applyFont="1" applyBorder="1" applyAlignment="1">
      <alignment horizontal="center" vertical="center"/>
    </xf>
    <xf numFmtId="49" fontId="27" fillId="0" borderId="103" xfId="1" applyNumberFormat="1" applyFont="1" applyBorder="1" applyAlignment="1">
      <alignment horizontal="center" vertical="center" shrinkToFit="1"/>
    </xf>
    <xf numFmtId="49" fontId="27" fillId="0" borderId="107" xfId="1" applyNumberFormat="1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1" fontId="27" fillId="0" borderId="115" xfId="0" applyNumberFormat="1" applyFont="1" applyFill="1" applyBorder="1" applyAlignment="1" applyProtection="1">
      <alignment horizontal="center" vertical="center"/>
      <protection locked="0" hidden="1"/>
    </xf>
    <xf numFmtId="1" fontId="27" fillId="0" borderId="116" xfId="0" applyNumberFormat="1" applyFont="1" applyFill="1" applyBorder="1" applyAlignment="1" applyProtection="1">
      <alignment horizontal="center" vertical="center"/>
      <protection locked="0" hidden="1"/>
    </xf>
    <xf numFmtId="1" fontId="27" fillId="0" borderId="118" xfId="0" applyNumberFormat="1" applyFont="1" applyFill="1" applyBorder="1" applyAlignment="1" applyProtection="1">
      <alignment horizontal="center" vertical="center"/>
      <protection locked="0"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3" fillId="11" borderId="0" xfId="0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alignment horizontal="center" vertical="center"/>
      <protection hidden="1"/>
    </xf>
    <xf numFmtId="49" fontId="15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/>
      <protection locked="0" hidden="1"/>
    </xf>
    <xf numFmtId="0" fontId="28" fillId="11" borderId="6" xfId="0" applyFont="1" applyFill="1" applyBorder="1" applyAlignment="1" applyProtection="1">
      <alignment horizontal="center" vertical="center"/>
      <protection hidden="1"/>
    </xf>
    <xf numFmtId="0" fontId="28" fillId="11" borderId="7" xfId="0" applyFont="1" applyFill="1" applyBorder="1" applyAlignment="1" applyProtection="1">
      <alignment horizontal="center" vertical="center"/>
      <protection hidden="1"/>
    </xf>
    <xf numFmtId="0" fontId="28" fillId="11" borderId="8" xfId="0" applyFont="1" applyFill="1" applyBorder="1" applyAlignment="1" applyProtection="1">
      <alignment horizontal="center" vertical="center"/>
      <protection hidden="1"/>
    </xf>
    <xf numFmtId="15" fontId="28" fillId="11" borderId="4" xfId="0" applyNumberFormat="1" applyFont="1" applyFill="1" applyBorder="1" applyAlignment="1" applyProtection="1">
      <alignment horizontal="center" vertical="center"/>
      <protection hidden="1"/>
    </xf>
    <xf numFmtId="15" fontId="28" fillId="11" borderId="0" xfId="0" applyNumberFormat="1" applyFont="1" applyFill="1" applyBorder="1" applyAlignment="1" applyProtection="1">
      <alignment horizontal="center" vertical="center"/>
      <protection hidden="1"/>
    </xf>
    <xf numFmtId="15" fontId="28" fillId="11" borderId="5" xfId="0" applyNumberFormat="1" applyFont="1" applyFill="1" applyBorder="1" applyAlignment="1" applyProtection="1">
      <alignment horizontal="center" vertical="center"/>
      <protection hidden="1"/>
    </xf>
    <xf numFmtId="15" fontId="28" fillId="11" borderId="13" xfId="0" applyNumberFormat="1" applyFont="1" applyFill="1" applyBorder="1" applyAlignment="1" applyProtection="1">
      <alignment horizontal="center" vertical="center"/>
      <protection hidden="1"/>
    </xf>
    <xf numFmtId="15" fontId="28" fillId="11" borderId="11" xfId="0" applyNumberFormat="1" applyFont="1" applyFill="1" applyBorder="1" applyAlignment="1" applyProtection="1">
      <alignment horizontal="center" vertical="center"/>
      <protection hidden="1"/>
    </xf>
    <xf numFmtId="15" fontId="28" fillId="11" borderId="14" xfId="0" applyNumberFormat="1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/>
      <protection hidden="1"/>
    </xf>
    <xf numFmtId="0" fontId="4" fillId="11" borderId="8" xfId="0" applyFont="1" applyFill="1" applyBorder="1" applyAlignment="1" applyProtection="1">
      <alignment horizontal="center" vertical="center"/>
      <protection hidden="1"/>
    </xf>
    <xf numFmtId="0" fontId="15" fillId="11" borderId="16" xfId="0" applyFont="1" applyFill="1" applyBorder="1" applyAlignment="1">
      <alignment horizontal="center" vertical="center" textRotation="90"/>
    </xf>
    <xf numFmtId="0" fontId="15" fillId="11" borderId="19" xfId="0" applyFont="1" applyFill="1" applyBorder="1" applyAlignment="1">
      <alignment horizontal="center" vertical="center" textRotation="90"/>
    </xf>
    <xf numFmtId="0" fontId="15" fillId="11" borderId="17" xfId="0" applyFont="1" applyFill="1" applyBorder="1" applyAlignment="1">
      <alignment horizontal="center" vertical="center" textRotation="90"/>
    </xf>
    <xf numFmtId="0" fontId="7" fillId="12" borderId="101" xfId="0" applyFont="1" applyFill="1" applyBorder="1" applyAlignment="1">
      <alignment horizontal="center" vertical="center"/>
    </xf>
    <xf numFmtId="0" fontId="7" fillId="12" borderId="102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8" fillId="12" borderId="105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7" fillId="12" borderId="22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horizontal="center" vertical="center"/>
    </xf>
    <xf numFmtId="0" fontId="28" fillId="12" borderId="25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7" fillId="12" borderId="8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99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7" fillId="12" borderId="85" xfId="0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16" fontId="7" fillId="12" borderId="85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20" fontId="15" fillId="0" borderId="22" xfId="0" applyNumberFormat="1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6" xfId="1" applyFont="1" applyBorder="1" applyAlignment="1" applyProtection="1">
      <alignment horizontal="left" vertical="center"/>
      <protection hidden="1"/>
    </xf>
    <xf numFmtId="0" fontId="15" fillId="0" borderId="7" xfId="1" applyFont="1" applyBorder="1" applyAlignment="1" applyProtection="1">
      <alignment horizontal="left" vertical="center"/>
      <protection hidden="1"/>
    </xf>
    <xf numFmtId="0" fontId="15" fillId="0" borderId="8" xfId="1" applyFont="1" applyBorder="1" applyAlignment="1" applyProtection="1">
      <alignment horizontal="left" vertical="center"/>
      <protection hidden="1"/>
    </xf>
    <xf numFmtId="0" fontId="15" fillId="0" borderId="1" xfId="1" applyFont="1" applyBorder="1" applyAlignment="1" applyProtection="1">
      <alignment horizontal="left" vertical="top"/>
      <protection hidden="1"/>
    </xf>
    <xf numFmtId="0" fontId="15" fillId="0" borderId="2" xfId="1" applyFont="1" applyBorder="1" applyAlignment="1" applyProtection="1">
      <alignment horizontal="left" vertical="top"/>
      <protection hidden="1"/>
    </xf>
    <xf numFmtId="0" fontId="15" fillId="0" borderId="3" xfId="1" applyFont="1" applyBorder="1" applyAlignment="1" applyProtection="1">
      <alignment horizontal="left" vertical="top"/>
      <protection hidden="1"/>
    </xf>
    <xf numFmtId="0" fontId="15" fillId="0" borderId="13" xfId="1" applyFont="1" applyBorder="1" applyAlignment="1" applyProtection="1">
      <alignment horizontal="left" vertical="top"/>
      <protection hidden="1"/>
    </xf>
    <xf numFmtId="0" fontId="15" fillId="0" borderId="11" xfId="1" applyFont="1" applyBorder="1" applyAlignment="1" applyProtection="1">
      <alignment horizontal="left" vertical="top"/>
      <protection hidden="1"/>
    </xf>
    <xf numFmtId="0" fontId="15" fillId="0" borderId="14" xfId="1" applyFont="1" applyBorder="1" applyAlignment="1" applyProtection="1">
      <alignment horizontal="left" vertical="top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0" fontId="2" fillId="0" borderId="2" xfId="1" applyFont="1" applyBorder="1" applyAlignment="1" applyProtection="1">
      <alignment horizontal="left" vertical="top"/>
      <protection hidden="1"/>
    </xf>
    <xf numFmtId="0" fontId="2" fillId="0" borderId="3" xfId="1" applyFont="1" applyBorder="1" applyAlignment="1" applyProtection="1">
      <alignment horizontal="left" vertical="top"/>
      <protection hidden="1"/>
    </xf>
    <xf numFmtId="0" fontId="2" fillId="0" borderId="13" xfId="1" applyFont="1" applyBorder="1" applyAlignment="1" applyProtection="1">
      <alignment horizontal="left" vertical="top"/>
      <protection hidden="1"/>
    </xf>
    <xf numFmtId="0" fontId="2" fillId="0" borderId="11" xfId="1" applyFont="1" applyBorder="1" applyAlignment="1" applyProtection="1">
      <alignment horizontal="left" vertical="top"/>
      <protection hidden="1"/>
    </xf>
    <xf numFmtId="0" fontId="2" fillId="0" borderId="14" xfId="1" applyFont="1" applyBorder="1" applyAlignment="1" applyProtection="1">
      <alignment horizontal="left" vertical="top"/>
      <protection hidden="1"/>
    </xf>
    <xf numFmtId="0" fontId="15" fillId="0" borderId="1" xfId="1" applyFont="1" applyBorder="1" applyAlignment="1" applyProtection="1">
      <alignment horizontal="left" vertical="center"/>
      <protection hidden="1"/>
    </xf>
    <xf numFmtId="0" fontId="15" fillId="0" borderId="2" xfId="1" applyFont="1" applyBorder="1" applyAlignment="1" applyProtection="1">
      <alignment horizontal="left" vertical="center"/>
      <protection hidden="1"/>
    </xf>
    <xf numFmtId="0" fontId="15" fillId="0" borderId="3" xfId="1" applyFont="1" applyBorder="1" applyAlignment="1" applyProtection="1">
      <alignment horizontal="left" vertical="center"/>
      <protection hidden="1"/>
    </xf>
    <xf numFmtId="0" fontId="27" fillId="14" borderId="16" xfId="0" applyFont="1" applyFill="1" applyBorder="1" applyAlignment="1">
      <alignment horizontal="center" vertical="center" textRotation="90"/>
    </xf>
    <xf numFmtId="0" fontId="27" fillId="14" borderId="19" xfId="0" applyFont="1" applyFill="1" applyBorder="1" applyAlignment="1">
      <alignment horizontal="center" vertical="center" textRotation="90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/>
    </xf>
    <xf numFmtId="0" fontId="27" fillId="14" borderId="11" xfId="0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horizontal="center" vertical="center"/>
    </xf>
    <xf numFmtId="0" fontId="27" fillId="14" borderId="17" xfId="0" applyFont="1" applyFill="1" applyBorder="1" applyAlignment="1">
      <alignment horizontal="center" vertical="center" textRotation="90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14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49" y="16119570"/>
          <a:ext cx="2714626" cy="22120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492124</xdr:colOff>
      <xdr:row>264</xdr:row>
      <xdr:rowOff>181070</xdr:rowOff>
    </xdr:from>
    <xdr:to>
      <xdr:col>18</xdr:col>
      <xdr:colOff>15875</xdr:colOff>
      <xdr:row>265</xdr:row>
      <xdr:rowOff>1123135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187325</xdr:colOff>
      <xdr:row>31</xdr:row>
      <xdr:rowOff>228600</xdr:rowOff>
    </xdr:from>
    <xdr:to>
      <xdr:col>37</xdr:col>
      <xdr:colOff>133350</xdr:colOff>
      <xdr:row>35</xdr:row>
      <xdr:rowOff>265885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1475" y="10706100"/>
          <a:ext cx="2232025" cy="127553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209550</xdr:colOff>
      <xdr:row>0</xdr:row>
      <xdr:rowOff>0</xdr:rowOff>
    </xdr:from>
    <xdr:to>
      <xdr:col>33</xdr:col>
      <xdr:colOff>295275</xdr:colOff>
      <xdr:row>0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6"/>
  <sheetViews>
    <sheetView view="pageBreakPreview" topLeftCell="A10" zoomScaleSheetLayoutView="100" workbookViewId="0">
      <selection activeCell="H11" sqref="H11:K11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2" width="9.1796875" style="1"/>
    <col min="23" max="23" width="2.81640625" style="1" bestFit="1" customWidth="1"/>
    <col min="24" max="16384" width="9.1796875" style="1"/>
  </cols>
  <sheetData>
    <row r="1" spans="1:34" ht="24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15</v>
      </c>
      <c r="L1" s="436"/>
      <c r="M1" s="436"/>
      <c r="N1" s="436"/>
      <c r="O1" s="436" t="s">
        <v>4</v>
      </c>
      <c r="P1" s="436"/>
      <c r="Q1" s="436"/>
      <c r="R1" s="437"/>
    </row>
    <row r="2" spans="1:34" ht="16.5" thickBot="1" x14ac:dyDescent="0.4"/>
    <row r="3" spans="1:34" ht="16.5" thickBot="1" x14ac:dyDescent="0.4">
      <c r="B3" s="6"/>
      <c r="C3" s="7" t="s">
        <v>53</v>
      </c>
      <c r="D3" s="7" t="s">
        <v>54</v>
      </c>
      <c r="E3" s="8" t="s">
        <v>55</v>
      </c>
      <c r="F3" s="224"/>
      <c r="G3" s="426" t="s">
        <v>75</v>
      </c>
      <c r="H3" s="427"/>
      <c r="I3" s="163">
        <v>1</v>
      </c>
      <c r="J3" s="10"/>
      <c r="K3" s="180" t="s">
        <v>56</v>
      </c>
      <c r="L3" s="11">
        <v>1</v>
      </c>
      <c r="M3" s="7">
        <v>2</v>
      </c>
      <c r="N3" s="12">
        <v>3</v>
      </c>
      <c r="O3" s="438"/>
      <c r="P3" s="439"/>
      <c r="Q3" s="13" t="s">
        <v>57</v>
      </c>
      <c r="R3" s="8" t="s">
        <v>58</v>
      </c>
    </row>
    <row r="4" spans="1:34" ht="17.5" x14ac:dyDescent="0.35">
      <c r="B4" s="14" t="s">
        <v>59</v>
      </c>
      <c r="C4" s="15"/>
      <c r="D4" s="16"/>
      <c r="E4" s="17"/>
      <c r="F4" s="225"/>
      <c r="G4" s="19">
        <v>1</v>
      </c>
      <c r="H4" s="428"/>
      <c r="I4" s="429"/>
      <c r="J4" s="429"/>
      <c r="K4" s="430"/>
      <c r="L4" s="20"/>
      <c r="M4" s="21"/>
      <c r="N4" s="22"/>
      <c r="O4" s="440"/>
      <c r="P4" s="441"/>
      <c r="Q4" s="23"/>
      <c r="R4" s="24"/>
    </row>
    <row r="5" spans="1:34" ht="17.5" x14ac:dyDescent="0.35">
      <c r="B5" s="25" t="s">
        <v>60</v>
      </c>
      <c r="C5" s="26">
        <f>C4</f>
        <v>0</v>
      </c>
      <c r="D5" s="27"/>
      <c r="E5" s="28">
        <f>E4</f>
        <v>0</v>
      </c>
      <c r="F5" s="225"/>
      <c r="G5" s="29">
        <v>2</v>
      </c>
      <c r="H5" s="431"/>
      <c r="I5" s="432"/>
      <c r="J5" s="432"/>
      <c r="K5" s="433"/>
      <c r="L5" s="30"/>
      <c r="M5" s="31"/>
      <c r="N5" s="32"/>
      <c r="O5" s="440"/>
      <c r="P5" s="441"/>
      <c r="Q5" s="33"/>
      <c r="R5" s="34"/>
    </row>
    <row r="6" spans="1:34" ht="18" thickBot="1" x14ac:dyDescent="0.4">
      <c r="B6" s="35" t="s">
        <v>61</v>
      </c>
      <c r="C6" s="36">
        <f>C4</f>
        <v>0</v>
      </c>
      <c r="D6" s="37"/>
      <c r="E6" s="38">
        <f>E4</f>
        <v>0</v>
      </c>
      <c r="F6" s="226"/>
      <c r="G6" s="40">
        <v>3</v>
      </c>
      <c r="H6" s="419"/>
      <c r="I6" s="420"/>
      <c r="J6" s="420"/>
      <c r="K6" s="421"/>
      <c r="L6" s="41"/>
      <c r="M6" s="42"/>
      <c r="N6" s="43"/>
      <c r="O6" s="442"/>
      <c r="P6" s="443"/>
      <c r="Q6" s="44"/>
      <c r="R6" s="45"/>
    </row>
    <row r="7" spans="1:34" ht="16.5" thickBot="1" x14ac:dyDescent="0.4"/>
    <row r="8" spans="1:34" ht="16.5" thickBot="1" x14ac:dyDescent="0.4">
      <c r="B8" s="6"/>
      <c r="C8" s="7" t="s">
        <v>53</v>
      </c>
      <c r="D8" s="7" t="s">
        <v>54</v>
      </c>
      <c r="E8" s="8" t="s">
        <v>55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3"/>
      <c r="V8" s="4"/>
      <c r="AH8" s="5"/>
    </row>
    <row r="9" spans="1:34" ht="16.5" thickBot="1" x14ac:dyDescent="0.4">
      <c r="B9" s="14" t="s">
        <v>59</v>
      </c>
      <c r="C9" s="418"/>
      <c r="D9" s="47"/>
      <c r="E9" s="48"/>
      <c r="F9" s="215"/>
      <c r="G9" s="426" t="s">
        <v>75</v>
      </c>
      <c r="H9" s="427"/>
      <c r="I9" s="163">
        <v>1</v>
      </c>
      <c r="J9" s="50"/>
      <c r="K9" s="180" t="s">
        <v>56</v>
      </c>
      <c r="L9" s="11">
        <v>1</v>
      </c>
      <c r="M9" s="7">
        <v>2</v>
      </c>
      <c r="N9" s="7">
        <v>3</v>
      </c>
      <c r="O9" s="12">
        <v>4</v>
      </c>
      <c r="P9" s="422"/>
      <c r="Q9" s="13" t="s">
        <v>57</v>
      </c>
      <c r="R9" s="8" t="s">
        <v>58</v>
      </c>
      <c r="V9" s="4"/>
      <c r="AH9" s="5"/>
    </row>
    <row r="10" spans="1:34" ht="17.5" x14ac:dyDescent="0.35">
      <c r="B10" s="51" t="str">
        <f>IF(H13="BYE","X","2-4")</f>
        <v>2-4</v>
      </c>
      <c r="C10" s="425"/>
      <c r="D10" s="52"/>
      <c r="E10" s="53">
        <f>E9</f>
        <v>0</v>
      </c>
      <c r="F10" s="215"/>
      <c r="G10" s="19">
        <v>1</v>
      </c>
      <c r="H10" s="428"/>
      <c r="I10" s="429"/>
      <c r="J10" s="429"/>
      <c r="K10" s="430"/>
      <c r="L10" s="54"/>
      <c r="M10" s="21"/>
      <c r="N10" s="21"/>
      <c r="O10" s="22"/>
      <c r="P10" s="423"/>
      <c r="Q10" s="23"/>
      <c r="R10" s="24"/>
      <c r="V10" s="4"/>
      <c r="AH10" s="5"/>
    </row>
    <row r="11" spans="1:34" ht="17.5" x14ac:dyDescent="0.35">
      <c r="B11" s="25" t="s">
        <v>60</v>
      </c>
      <c r="C11" s="416">
        <f>C9</f>
        <v>0</v>
      </c>
      <c r="D11" s="27"/>
      <c r="E11" s="53">
        <f>E9</f>
        <v>0</v>
      </c>
      <c r="F11" s="215"/>
      <c r="G11" s="29">
        <v>2</v>
      </c>
      <c r="H11" s="431"/>
      <c r="I11" s="432"/>
      <c r="J11" s="432"/>
      <c r="K11" s="433"/>
      <c r="L11" s="30"/>
      <c r="M11" s="56"/>
      <c r="N11" s="57"/>
      <c r="O11" s="32"/>
      <c r="P11" s="423"/>
      <c r="Q11" s="33"/>
      <c r="R11" s="34"/>
      <c r="V11" s="4"/>
      <c r="AH11" s="5"/>
    </row>
    <row r="12" spans="1:34" ht="17.5" x14ac:dyDescent="0.35">
      <c r="B12" s="58" t="str">
        <f>IF(H13="BYE","X","3-4")</f>
        <v>3-4</v>
      </c>
      <c r="C12" s="425"/>
      <c r="D12" s="52"/>
      <c r="E12" s="53">
        <f>E9</f>
        <v>0</v>
      </c>
      <c r="F12" s="215"/>
      <c r="G12" s="29">
        <v>3</v>
      </c>
      <c r="H12" s="431"/>
      <c r="I12" s="432"/>
      <c r="J12" s="432"/>
      <c r="K12" s="433"/>
      <c r="L12" s="30"/>
      <c r="M12" s="57"/>
      <c r="N12" s="56"/>
      <c r="O12" s="32"/>
      <c r="P12" s="423"/>
      <c r="Q12" s="33"/>
      <c r="R12" s="34"/>
      <c r="V12" s="4"/>
      <c r="AH12" s="5"/>
    </row>
    <row r="13" spans="1:34" ht="18" thickBot="1" x14ac:dyDescent="0.4">
      <c r="B13" s="59" t="str">
        <f>IF(H13="BYE","X","1-4")</f>
        <v>1-4</v>
      </c>
      <c r="C13" s="416">
        <f>C9</f>
        <v>0</v>
      </c>
      <c r="D13" s="27"/>
      <c r="E13" s="53">
        <f>E9</f>
        <v>0</v>
      </c>
      <c r="F13" s="215"/>
      <c r="G13" s="60">
        <v>4</v>
      </c>
      <c r="H13" s="419"/>
      <c r="I13" s="420"/>
      <c r="J13" s="420"/>
      <c r="K13" s="421"/>
      <c r="L13" s="41"/>
      <c r="M13" s="42"/>
      <c r="N13" s="42"/>
      <c r="O13" s="61"/>
      <c r="P13" s="424"/>
      <c r="Q13" s="44"/>
      <c r="R13" s="45"/>
      <c r="T13" s="3"/>
      <c r="U13" s="3"/>
      <c r="V13" s="4"/>
      <c r="AH13" s="5"/>
    </row>
    <row r="14" spans="1:34" ht="16.5" thickBot="1" x14ac:dyDescent="0.4">
      <c r="B14" s="62" t="s">
        <v>61</v>
      </c>
      <c r="C14" s="417"/>
      <c r="D14" s="63"/>
      <c r="E14" s="38">
        <f>E9</f>
        <v>0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2"/>
    </row>
    <row r="15" spans="1:34" ht="16.5" thickBot="1" x14ac:dyDescent="0.4"/>
    <row r="16" spans="1:34" ht="16.5" thickBot="1" x14ac:dyDescent="0.4">
      <c r="B16" s="6"/>
      <c r="C16" s="7" t="s">
        <v>53</v>
      </c>
      <c r="D16" s="7" t="s">
        <v>54</v>
      </c>
      <c r="E16" s="8" t="s">
        <v>55</v>
      </c>
      <c r="F16" s="220"/>
      <c r="G16" s="426" t="s">
        <v>75</v>
      </c>
      <c r="H16" s="427"/>
      <c r="I16" s="163">
        <v>1</v>
      </c>
      <c r="J16" s="50"/>
      <c r="K16" s="180" t="s">
        <v>56</v>
      </c>
      <c r="L16" s="11">
        <v>1</v>
      </c>
      <c r="M16" s="7">
        <v>2</v>
      </c>
      <c r="N16" s="7">
        <v>3</v>
      </c>
      <c r="O16" s="7">
        <v>4</v>
      </c>
      <c r="P16" s="12">
        <v>5</v>
      </c>
      <c r="Q16" s="6" t="s">
        <v>57</v>
      </c>
      <c r="R16" s="8" t="s">
        <v>58</v>
      </c>
    </row>
    <row r="17" spans="2:18" ht="17.5" x14ac:dyDescent="0.35">
      <c r="B17" s="14" t="s">
        <v>113</v>
      </c>
      <c r="C17" s="418"/>
      <c r="D17" s="47"/>
      <c r="E17" s="48"/>
      <c r="F17" s="215"/>
      <c r="G17" s="19">
        <v>1</v>
      </c>
      <c r="H17" s="428"/>
      <c r="I17" s="429"/>
      <c r="J17" s="429"/>
      <c r="K17" s="430"/>
      <c r="L17" s="65"/>
      <c r="M17" s="21"/>
      <c r="N17" s="21"/>
      <c r="O17" s="21"/>
      <c r="P17" s="22"/>
      <c r="Q17" s="66"/>
      <c r="R17" s="24"/>
    </row>
    <row r="18" spans="2:18" ht="17.5" x14ac:dyDescent="0.35">
      <c r="B18" s="51" t="s">
        <v>62</v>
      </c>
      <c r="C18" s="425"/>
      <c r="D18" s="52"/>
      <c r="E18" s="53">
        <f>E17</f>
        <v>0</v>
      </c>
      <c r="F18" s="215"/>
      <c r="G18" s="29">
        <v>2</v>
      </c>
      <c r="H18" s="431"/>
      <c r="I18" s="432"/>
      <c r="J18" s="432"/>
      <c r="K18" s="433"/>
      <c r="L18" s="30"/>
      <c r="M18" s="56"/>
      <c r="N18" s="57"/>
      <c r="O18" s="57"/>
      <c r="P18" s="32"/>
      <c r="Q18" s="67"/>
      <c r="R18" s="34"/>
    </row>
    <row r="19" spans="2:18" ht="17.5" x14ac:dyDescent="0.35">
      <c r="B19" s="25" t="s">
        <v>64</v>
      </c>
      <c r="C19" s="416">
        <f>C17</f>
        <v>0</v>
      </c>
      <c r="D19" s="27"/>
      <c r="E19" s="53">
        <f>E17</f>
        <v>0</v>
      </c>
      <c r="F19" s="215"/>
      <c r="G19" s="29">
        <v>3</v>
      </c>
      <c r="H19" s="431"/>
      <c r="I19" s="432"/>
      <c r="J19" s="432"/>
      <c r="K19" s="433"/>
      <c r="L19" s="30"/>
      <c r="M19" s="57"/>
      <c r="N19" s="56"/>
      <c r="O19" s="57"/>
      <c r="P19" s="32"/>
      <c r="Q19" s="67"/>
      <c r="R19" s="34"/>
    </row>
    <row r="20" spans="2:18" ht="17.5" x14ac:dyDescent="0.35">
      <c r="B20" s="58" t="s">
        <v>61</v>
      </c>
      <c r="C20" s="425"/>
      <c r="D20" s="52"/>
      <c r="E20" s="53">
        <f>E17</f>
        <v>0</v>
      </c>
      <c r="F20" s="215"/>
      <c r="G20" s="19">
        <v>4</v>
      </c>
      <c r="H20" s="431"/>
      <c r="I20" s="432"/>
      <c r="J20" s="432"/>
      <c r="K20" s="433"/>
      <c r="L20" s="30"/>
      <c r="M20" s="57"/>
      <c r="N20" s="57"/>
      <c r="O20" s="56"/>
      <c r="P20" s="32"/>
      <c r="Q20" s="67"/>
      <c r="R20" s="34"/>
    </row>
    <row r="21" spans="2:18" ht="18" thickBot="1" x14ac:dyDescent="0.4">
      <c r="B21" s="59" t="s">
        <v>63</v>
      </c>
      <c r="C21" s="416">
        <f>C17</f>
        <v>0</v>
      </c>
      <c r="D21" s="27"/>
      <c r="E21" s="53">
        <f>E17</f>
        <v>0</v>
      </c>
      <c r="F21" s="215"/>
      <c r="G21" s="60">
        <v>5</v>
      </c>
      <c r="H21" s="419"/>
      <c r="I21" s="420"/>
      <c r="J21" s="420"/>
      <c r="K21" s="421"/>
      <c r="L21" s="41"/>
      <c r="M21" s="42"/>
      <c r="N21" s="42"/>
      <c r="O21" s="42"/>
      <c r="P21" s="61"/>
      <c r="Q21" s="68"/>
      <c r="R21" s="45"/>
    </row>
    <row r="22" spans="2:18" x14ac:dyDescent="0.35">
      <c r="B22" s="69" t="s">
        <v>114</v>
      </c>
      <c r="C22" s="418"/>
      <c r="D22" s="16"/>
      <c r="E22" s="28">
        <f>E17</f>
        <v>0</v>
      </c>
      <c r="F22" s="21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</row>
    <row r="23" spans="2:18" x14ac:dyDescent="0.35">
      <c r="B23" s="59" t="s">
        <v>59</v>
      </c>
      <c r="C23" s="416">
        <f>C17</f>
        <v>0</v>
      </c>
      <c r="D23" s="27"/>
      <c r="E23" s="53">
        <f>E17</f>
        <v>0</v>
      </c>
      <c r="F23" s="215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/>
    </row>
    <row r="24" spans="2:18" x14ac:dyDescent="0.35">
      <c r="B24" s="69" t="s">
        <v>111</v>
      </c>
      <c r="C24" s="418"/>
      <c r="D24" s="16"/>
      <c r="E24" s="28">
        <f>E17</f>
        <v>0</v>
      </c>
      <c r="F24" s="215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7"/>
    </row>
    <row r="25" spans="2:18" x14ac:dyDescent="0.35">
      <c r="B25" s="59" t="s">
        <v>60</v>
      </c>
      <c r="C25" s="416">
        <f>C17</f>
        <v>0</v>
      </c>
      <c r="D25" s="27"/>
      <c r="E25" s="53">
        <f>E17</f>
        <v>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7"/>
    </row>
    <row r="26" spans="2:18" ht="16.5" thickBot="1" x14ac:dyDescent="0.4">
      <c r="B26" s="62" t="s">
        <v>112</v>
      </c>
      <c r="C26" s="417"/>
      <c r="D26" s="63"/>
      <c r="E26" s="38">
        <f>E17</f>
        <v>0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9"/>
    </row>
  </sheetData>
  <mergeCells count="29">
    <mergeCell ref="O1:R1"/>
    <mergeCell ref="G3:H3"/>
    <mergeCell ref="O3:P6"/>
    <mergeCell ref="H6:K6"/>
    <mergeCell ref="H5:K5"/>
    <mergeCell ref="H4:K4"/>
    <mergeCell ref="C11:C12"/>
    <mergeCell ref="H13:K13"/>
    <mergeCell ref="H12:K12"/>
    <mergeCell ref="H11:K11"/>
    <mergeCell ref="B1:E1"/>
    <mergeCell ref="F1:J1"/>
    <mergeCell ref="K1:N1"/>
    <mergeCell ref="C25:C26"/>
    <mergeCell ref="C23:C24"/>
    <mergeCell ref="C21:C22"/>
    <mergeCell ref="H21:K21"/>
    <mergeCell ref="P9:P13"/>
    <mergeCell ref="C9:C10"/>
    <mergeCell ref="G9:H9"/>
    <mergeCell ref="H10:K10"/>
    <mergeCell ref="C19:C20"/>
    <mergeCell ref="C17:C18"/>
    <mergeCell ref="H20:K20"/>
    <mergeCell ref="H19:K19"/>
    <mergeCell ref="H18:K18"/>
    <mergeCell ref="H17:K17"/>
    <mergeCell ref="G16:H16"/>
    <mergeCell ref="C13:C14"/>
  </mergeCells>
  <conditionalFormatting sqref="Q4:Q6 Q11:Q13 Q18:Q21">
    <cfRule type="cellIs" dxfId="1482" priority="10" stopIfTrue="1" operator="equal">
      <formula>0</formula>
    </cfRule>
  </conditionalFormatting>
  <conditionalFormatting sqref="Q10">
    <cfRule type="cellIs" dxfId="1481" priority="9" stopIfTrue="1" operator="equal">
      <formula>0</formula>
    </cfRule>
  </conditionalFormatting>
  <conditionalFormatting sqref="Q17">
    <cfRule type="cellIs" dxfId="1480" priority="8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SheetLayoutView="100" workbookViewId="0">
      <selection activeCell="R8" sqref="R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228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449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thickBot="1" x14ac:dyDescent="0.4">
      <c r="B5" s="447"/>
      <c r="C5" s="448"/>
      <c r="D5" s="448"/>
      <c r="E5" s="449"/>
      <c r="F5" s="215"/>
      <c r="G5" s="19">
        <v>1</v>
      </c>
      <c r="H5" s="428" t="s">
        <v>287</v>
      </c>
      <c r="I5" s="429"/>
      <c r="J5" s="429"/>
      <c r="K5" s="430"/>
      <c r="L5" s="54"/>
      <c r="M5" s="261">
        <v>0</v>
      </c>
      <c r="N5" s="261">
        <v>3</v>
      </c>
      <c r="O5" s="22"/>
      <c r="P5" s="423"/>
      <c r="Q5" s="23">
        <v>3</v>
      </c>
      <c r="R5" s="24" t="s">
        <v>50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94" t="s">
        <v>256</v>
      </c>
      <c r="I6" s="495"/>
      <c r="J6" s="495"/>
      <c r="K6" s="496"/>
      <c r="L6" s="259">
        <v>3</v>
      </c>
      <c r="M6" s="56"/>
      <c r="N6" s="260">
        <v>3</v>
      </c>
      <c r="O6" s="32"/>
      <c r="P6" s="423"/>
      <c r="Q6" s="33">
        <v>4</v>
      </c>
      <c r="R6" s="34" t="s">
        <v>49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97" t="s">
        <v>288</v>
      </c>
      <c r="I7" s="498"/>
      <c r="J7" s="498"/>
      <c r="K7" s="499"/>
      <c r="L7" s="259">
        <v>2</v>
      </c>
      <c r="M7" s="260">
        <v>0</v>
      </c>
      <c r="N7" s="56"/>
      <c r="O7" s="32"/>
      <c r="P7" s="423"/>
      <c r="Q7" s="33">
        <v>2</v>
      </c>
      <c r="R7" s="34" t="s">
        <v>51</v>
      </c>
    </row>
    <row r="8" spans="1:21" ht="18" customHeight="1" thickBot="1" x14ac:dyDescent="0.4">
      <c r="B8" s="453" t="s">
        <v>247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449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229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231</v>
      </c>
      <c r="I14" s="432"/>
      <c r="J14" s="432"/>
      <c r="K14" s="433"/>
      <c r="L14" s="259">
        <v>0</v>
      </c>
      <c r="M14" s="56"/>
      <c r="N14" s="260">
        <v>0</v>
      </c>
      <c r="O14" s="32"/>
      <c r="P14" s="423"/>
      <c r="Q14" s="33">
        <v>2</v>
      </c>
      <c r="R14" s="34" t="s">
        <v>51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465" t="s">
        <v>289</v>
      </c>
      <c r="I15" s="466"/>
      <c r="J15" s="466"/>
      <c r="K15" s="467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  <c r="S15" s="1"/>
      <c r="T15" s="1"/>
      <c r="U15" s="1"/>
    </row>
    <row r="16" spans="1:21" s="2" customFormat="1" ht="18" customHeight="1" thickBot="1" x14ac:dyDescent="0.4">
      <c r="B16" s="453" t="s">
        <v>253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419" priority="4" stopIfTrue="1" operator="equal">
      <formula>0</formula>
    </cfRule>
  </conditionalFormatting>
  <conditionalFormatting sqref="Q5">
    <cfRule type="cellIs" dxfId="1418" priority="3" stopIfTrue="1" operator="equal">
      <formula>0</formula>
    </cfRule>
  </conditionalFormatting>
  <conditionalFormatting sqref="Q14:Q16">
    <cfRule type="cellIs" dxfId="1417" priority="2" stopIfTrue="1" operator="equal">
      <formula>0</formula>
    </cfRule>
  </conditionalFormatting>
  <conditionalFormatting sqref="Q13">
    <cfRule type="cellIs" dxfId="14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R19" sqref="R1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122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470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256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300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256</v>
      </c>
      <c r="Q23" s="474"/>
      <c r="R23" s="474"/>
      <c r="S23" s="475"/>
      <c r="T23" s="132">
        <v>1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229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480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229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SAB 18.00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15" priority="10" stopIfTrue="1">
      <formula>H9&gt;H8</formula>
    </cfRule>
  </conditionalFormatting>
  <conditionalFormatting sqref="H8">
    <cfRule type="expression" dxfId="1414" priority="11" stopIfTrue="1">
      <formula>H8&gt;H9</formula>
    </cfRule>
  </conditionalFormatting>
  <conditionalFormatting sqref="H19">
    <cfRule type="expression" dxfId="1413" priority="8" stopIfTrue="1">
      <formula>H19&gt;H18</formula>
    </cfRule>
  </conditionalFormatting>
  <conditionalFormatting sqref="H18">
    <cfRule type="expression" dxfId="1412" priority="9" stopIfTrue="1">
      <formula>H18&gt;H19</formula>
    </cfRule>
  </conditionalFormatting>
  <conditionalFormatting sqref="H29">
    <cfRule type="expression" dxfId="1411" priority="6" stopIfTrue="1">
      <formula>H29&gt;H28</formula>
    </cfRule>
  </conditionalFormatting>
  <conditionalFormatting sqref="H28">
    <cfRule type="expression" dxfId="1410" priority="7" stopIfTrue="1">
      <formula>H28&gt;H29</formula>
    </cfRule>
  </conditionalFormatting>
  <conditionalFormatting sqref="H39">
    <cfRule type="expression" dxfId="1409" priority="4" stopIfTrue="1">
      <formula>H39&gt;H38</formula>
    </cfRule>
  </conditionalFormatting>
  <conditionalFormatting sqref="H38">
    <cfRule type="expression" dxfId="1408" priority="5" stopIfTrue="1">
      <formula>H38&gt;H39</formula>
    </cfRule>
  </conditionalFormatting>
  <conditionalFormatting sqref="N14">
    <cfRule type="expression" dxfId="1407" priority="3" stopIfTrue="1">
      <formula>N14&gt;N15</formula>
    </cfRule>
  </conditionalFormatting>
  <conditionalFormatting sqref="T24">
    <cfRule type="expression" dxfId="1406" priority="2" stopIfTrue="1">
      <formula>T24&gt;T25</formula>
    </cfRule>
  </conditionalFormatting>
  <conditionalFormatting sqref="N34">
    <cfRule type="expression" dxfId="1405" priority="1" stopIfTrue="1">
      <formula>N34&gt;N35</formula>
    </cfRule>
  </conditionalFormatting>
  <conditionalFormatting sqref="N33 T23 N13">
    <cfRule type="expression" dxfId="140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SheetLayoutView="100" workbookViewId="0">
      <selection activeCell="R9" sqref="R9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290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430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28" t="s">
        <v>255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31" t="s">
        <v>229</v>
      </c>
      <c r="I6" s="432"/>
      <c r="J6" s="432"/>
      <c r="K6" s="433"/>
      <c r="L6" s="259">
        <v>1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65" t="s">
        <v>256</v>
      </c>
      <c r="I7" s="466"/>
      <c r="J7" s="466"/>
      <c r="K7" s="467"/>
      <c r="L7" s="259">
        <v>0</v>
      </c>
      <c r="M7" s="260">
        <v>0</v>
      </c>
      <c r="N7" s="56"/>
      <c r="O7" s="32">
        <v>3</v>
      </c>
      <c r="P7" s="423"/>
      <c r="Q7" s="33">
        <v>4</v>
      </c>
      <c r="R7" s="34" t="s">
        <v>51</v>
      </c>
    </row>
    <row r="8" spans="1:21" ht="18" customHeight="1" thickBot="1" x14ac:dyDescent="0.4">
      <c r="B8" s="453" t="s">
        <v>253</v>
      </c>
      <c r="C8" s="454"/>
      <c r="D8" s="454"/>
      <c r="E8" s="455"/>
      <c r="F8" s="215"/>
      <c r="G8" s="60">
        <v>4</v>
      </c>
      <c r="H8" s="419" t="s">
        <v>289</v>
      </c>
      <c r="I8" s="420"/>
      <c r="J8" s="420"/>
      <c r="K8" s="421"/>
      <c r="L8" s="262">
        <v>0</v>
      </c>
      <c r="M8" s="263">
        <v>1</v>
      </c>
      <c r="N8" s="263">
        <v>0</v>
      </c>
      <c r="O8" s="61"/>
      <c r="P8" s="424"/>
      <c r="Q8" s="44">
        <v>3</v>
      </c>
      <c r="R8" s="45" t="s">
        <v>52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x14ac:dyDescent="0.35">
      <c r="A10" s="413"/>
    </row>
    <row r="11" spans="1:21" s="2" customFormat="1" ht="18" customHeight="1" x14ac:dyDescent="0.35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"/>
    </row>
    <row r="12" spans="1:21" s="2" customFormat="1" ht="18" customHeight="1" x14ac:dyDescent="0.35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 x14ac:dyDescent="0.35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 x14ac:dyDescent="0.35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 x14ac:dyDescent="0.35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 x14ac:dyDescent="0.35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 x14ac:dyDescent="0.35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12"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:E1"/>
    <mergeCell ref="F1:J1"/>
    <mergeCell ref="K1:N1"/>
  </mergeCells>
  <conditionalFormatting sqref="Q6:Q8">
    <cfRule type="cellIs" dxfId="1403" priority="2" stopIfTrue="1" operator="equal">
      <formula>0</formula>
    </cfRule>
  </conditionalFormatting>
  <conditionalFormatting sqref="Q5">
    <cfRule type="cellIs" dxfId="140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topLeftCell="A4" zoomScaleSheetLayoutView="100" workbookViewId="0">
      <selection activeCell="R8" sqref="R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291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431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thickBot="1" x14ac:dyDescent="0.4">
      <c r="B5" s="447"/>
      <c r="C5" s="448"/>
      <c r="D5" s="448"/>
      <c r="E5" s="449"/>
      <c r="F5" s="215"/>
      <c r="G5" s="19">
        <v>1</v>
      </c>
      <c r="H5" s="428" t="s">
        <v>259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500" t="s">
        <v>261</v>
      </c>
      <c r="I6" s="501"/>
      <c r="J6" s="501"/>
      <c r="K6" s="502"/>
      <c r="L6" s="259">
        <v>2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97" t="s">
        <v>420</v>
      </c>
      <c r="I7" s="498"/>
      <c r="J7" s="498"/>
      <c r="K7" s="499"/>
      <c r="L7" s="259">
        <v>0</v>
      </c>
      <c r="M7" s="260">
        <v>0</v>
      </c>
      <c r="N7" s="56"/>
      <c r="O7" s="32"/>
      <c r="P7" s="423"/>
      <c r="Q7" s="33">
        <v>2</v>
      </c>
      <c r="R7" s="34" t="s">
        <v>51</v>
      </c>
    </row>
    <row r="8" spans="1:21" ht="18" customHeight="1" thickBot="1" x14ac:dyDescent="0.4">
      <c r="B8" s="453" t="s">
        <v>432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431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260</v>
      </c>
      <c r="I13" s="429"/>
      <c r="J13" s="429"/>
      <c r="K13" s="430"/>
      <c r="L13" s="54"/>
      <c r="M13" s="261">
        <v>2</v>
      </c>
      <c r="N13" s="261">
        <v>3</v>
      </c>
      <c r="O13" s="22">
        <v>3</v>
      </c>
      <c r="P13" s="423"/>
      <c r="Q13" s="23">
        <v>5</v>
      </c>
      <c r="R13" s="24" t="s">
        <v>50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292</v>
      </c>
      <c r="I14" s="432"/>
      <c r="J14" s="432"/>
      <c r="K14" s="433"/>
      <c r="L14" s="259">
        <v>3</v>
      </c>
      <c r="M14" s="56"/>
      <c r="N14" s="260">
        <v>3</v>
      </c>
      <c r="O14" s="32">
        <v>3</v>
      </c>
      <c r="P14" s="423"/>
      <c r="Q14" s="33">
        <v>6</v>
      </c>
      <c r="R14" s="34" t="s">
        <v>49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503" t="s">
        <v>421</v>
      </c>
      <c r="I15" s="504"/>
      <c r="J15" s="504"/>
      <c r="K15" s="505"/>
      <c r="L15" s="259">
        <v>0</v>
      </c>
      <c r="M15" s="260">
        <v>1</v>
      </c>
      <c r="N15" s="56"/>
      <c r="O15" s="32">
        <v>3</v>
      </c>
      <c r="P15" s="423"/>
      <c r="Q15" s="33">
        <v>4</v>
      </c>
      <c r="R15" s="34" t="s">
        <v>51</v>
      </c>
      <c r="S15" s="1"/>
      <c r="T15" s="1"/>
      <c r="U15" s="1"/>
    </row>
    <row r="16" spans="1:21" s="2" customFormat="1" ht="18" customHeight="1" thickBot="1" x14ac:dyDescent="0.4">
      <c r="B16" s="453" t="s">
        <v>433</v>
      </c>
      <c r="C16" s="454"/>
      <c r="D16" s="454"/>
      <c r="E16" s="455"/>
      <c r="F16" s="215"/>
      <c r="G16" s="60">
        <v>4</v>
      </c>
      <c r="H16" s="419" t="s">
        <v>422</v>
      </c>
      <c r="I16" s="420"/>
      <c r="J16" s="420"/>
      <c r="K16" s="421"/>
      <c r="L16" s="262">
        <v>0</v>
      </c>
      <c r="M16" s="263">
        <v>0</v>
      </c>
      <c r="N16" s="263">
        <v>0</v>
      </c>
      <c r="O16" s="61"/>
      <c r="P16" s="424"/>
      <c r="Q16" s="44">
        <v>3</v>
      </c>
      <c r="R16" s="45" t="s">
        <v>52</v>
      </c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401" priority="4" stopIfTrue="1" operator="equal">
      <formula>0</formula>
    </cfRule>
  </conditionalFormatting>
  <conditionalFormatting sqref="Q5">
    <cfRule type="cellIs" dxfId="1400" priority="3" stopIfTrue="1" operator="equal">
      <formula>0</formula>
    </cfRule>
  </conditionalFormatting>
  <conditionalFormatting sqref="Q14:Q16">
    <cfRule type="cellIs" dxfId="1399" priority="2" stopIfTrue="1" operator="equal">
      <formula>0</formula>
    </cfRule>
  </conditionalFormatting>
  <conditionalFormatting sqref="Q13">
    <cfRule type="cellIs" dxfId="139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S22" sqref="S2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151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502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259</v>
      </c>
      <c r="K13" s="474"/>
      <c r="L13" s="474"/>
      <c r="M13" s="475"/>
      <c r="N13" s="132">
        <v>2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260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260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261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261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501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17.00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97" priority="10" stopIfTrue="1">
      <formula>H9&gt;H8</formula>
    </cfRule>
  </conditionalFormatting>
  <conditionalFormatting sqref="H8">
    <cfRule type="expression" dxfId="1396" priority="11" stopIfTrue="1">
      <formula>H8&gt;H9</formula>
    </cfRule>
  </conditionalFormatting>
  <conditionalFormatting sqref="H19">
    <cfRule type="expression" dxfId="1395" priority="8" stopIfTrue="1">
      <formula>H19&gt;H18</formula>
    </cfRule>
  </conditionalFormatting>
  <conditionalFormatting sqref="H18">
    <cfRule type="expression" dxfId="1394" priority="9" stopIfTrue="1">
      <formula>H18&gt;H19</formula>
    </cfRule>
  </conditionalFormatting>
  <conditionalFormatting sqref="H29">
    <cfRule type="expression" dxfId="1393" priority="6" stopIfTrue="1">
      <formula>H29&gt;H28</formula>
    </cfRule>
  </conditionalFormatting>
  <conditionalFormatting sqref="H28">
    <cfRule type="expression" dxfId="1392" priority="7" stopIfTrue="1">
      <formula>H28&gt;H29</formula>
    </cfRule>
  </conditionalFormatting>
  <conditionalFormatting sqref="H39">
    <cfRule type="expression" dxfId="1391" priority="4" stopIfTrue="1">
      <formula>H39&gt;H38</formula>
    </cfRule>
  </conditionalFormatting>
  <conditionalFormatting sqref="H38">
    <cfRule type="expression" dxfId="1390" priority="5" stopIfTrue="1">
      <formula>H38&gt;H39</formula>
    </cfRule>
  </conditionalFormatting>
  <conditionalFormatting sqref="N14">
    <cfRule type="expression" dxfId="1389" priority="3" stopIfTrue="1">
      <formula>N14&gt;N15</formula>
    </cfRule>
  </conditionalFormatting>
  <conditionalFormatting sqref="T24">
    <cfRule type="expression" dxfId="1388" priority="2" stopIfTrue="1">
      <formula>T24&gt;T25</formula>
    </cfRule>
  </conditionalFormatting>
  <conditionalFormatting sqref="N34">
    <cfRule type="expression" dxfId="1387" priority="1" stopIfTrue="1">
      <formula>N34&gt;N35</formula>
    </cfRule>
  </conditionalFormatting>
  <conditionalFormatting sqref="N33 T23 N13">
    <cfRule type="expression" dxfId="138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Q18" sqref="Q1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493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503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421</v>
      </c>
      <c r="K13" s="474"/>
      <c r="L13" s="474"/>
      <c r="M13" s="475"/>
      <c r="N13" s="132"/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156</v>
      </c>
      <c r="K14" s="474"/>
      <c r="L14" s="474"/>
      <c r="M14" s="475"/>
      <c r="N14" s="132"/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421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420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420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514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15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85" priority="10" stopIfTrue="1">
      <formula>H9&gt;H8</formula>
    </cfRule>
  </conditionalFormatting>
  <conditionalFormatting sqref="H8">
    <cfRule type="expression" dxfId="1384" priority="11" stopIfTrue="1">
      <formula>H8&gt;H9</formula>
    </cfRule>
  </conditionalFormatting>
  <conditionalFormatting sqref="H19">
    <cfRule type="expression" dxfId="1383" priority="8" stopIfTrue="1">
      <formula>H19&gt;H18</formula>
    </cfRule>
  </conditionalFormatting>
  <conditionalFormatting sqref="H18">
    <cfRule type="expression" dxfId="1382" priority="9" stopIfTrue="1">
      <formula>H18&gt;H19</formula>
    </cfRule>
  </conditionalFormatting>
  <conditionalFormatting sqref="H29">
    <cfRule type="expression" dxfId="1381" priority="6" stopIfTrue="1">
      <formula>H29&gt;H28</formula>
    </cfRule>
  </conditionalFormatting>
  <conditionalFormatting sqref="H28">
    <cfRule type="expression" dxfId="1380" priority="7" stopIfTrue="1">
      <formula>H28&gt;H29</formula>
    </cfRule>
  </conditionalFormatting>
  <conditionalFormatting sqref="H39">
    <cfRule type="expression" dxfId="1379" priority="4" stopIfTrue="1">
      <formula>H39&gt;H38</formula>
    </cfRule>
  </conditionalFormatting>
  <conditionalFormatting sqref="H38">
    <cfRule type="expression" dxfId="1378" priority="5" stopIfTrue="1">
      <formula>H38&gt;H39</formula>
    </cfRule>
  </conditionalFormatting>
  <conditionalFormatting sqref="N14">
    <cfRule type="expression" dxfId="1377" priority="3" stopIfTrue="1">
      <formula>N14&gt;N15</formula>
    </cfRule>
  </conditionalFormatting>
  <conditionalFormatting sqref="T24">
    <cfRule type="expression" dxfId="1376" priority="2" stopIfTrue="1">
      <formula>T24&gt;T25</formula>
    </cfRule>
  </conditionalFormatting>
  <conditionalFormatting sqref="N34">
    <cfRule type="expression" dxfId="1375" priority="1" stopIfTrue="1">
      <formula>N34&gt;N35</formula>
    </cfRule>
  </conditionalFormatting>
  <conditionalFormatting sqref="N33 T23 N13">
    <cfRule type="expression" dxfId="13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SheetLayoutView="100" workbookViewId="0">
      <selection activeCell="R15" sqref="R15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293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434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thickBot="1" x14ac:dyDescent="0.4">
      <c r="B5" s="447"/>
      <c r="C5" s="448"/>
      <c r="D5" s="448"/>
      <c r="E5" s="449"/>
      <c r="F5" s="215"/>
      <c r="G5" s="19">
        <v>1</v>
      </c>
      <c r="H5" s="428" t="s">
        <v>294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500" t="s">
        <v>261</v>
      </c>
      <c r="I6" s="501"/>
      <c r="J6" s="501"/>
      <c r="K6" s="502"/>
      <c r="L6" s="259">
        <v>1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97" t="s">
        <v>423</v>
      </c>
      <c r="I7" s="498"/>
      <c r="J7" s="498"/>
      <c r="K7" s="499"/>
      <c r="L7" s="259">
        <v>0</v>
      </c>
      <c r="M7" s="260">
        <v>0</v>
      </c>
      <c r="N7" s="56"/>
      <c r="O7" s="32">
        <v>0</v>
      </c>
      <c r="P7" s="423"/>
      <c r="Q7" s="33">
        <v>3</v>
      </c>
      <c r="R7" s="34" t="s">
        <v>52</v>
      </c>
    </row>
    <row r="8" spans="1:21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 t="s">
        <v>421</v>
      </c>
      <c r="I8" s="420"/>
      <c r="J8" s="420"/>
      <c r="K8" s="421"/>
      <c r="L8" s="262">
        <v>0</v>
      </c>
      <c r="M8" s="263">
        <v>0</v>
      </c>
      <c r="N8" s="263">
        <v>3</v>
      </c>
      <c r="O8" s="61"/>
      <c r="P8" s="424"/>
      <c r="Q8" s="44">
        <v>4</v>
      </c>
      <c r="R8" s="45" t="s">
        <v>51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434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259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295</v>
      </c>
      <c r="I14" s="432"/>
      <c r="J14" s="432"/>
      <c r="K14" s="433"/>
      <c r="L14" s="259">
        <v>2</v>
      </c>
      <c r="M14" s="56"/>
      <c r="N14" s="260">
        <v>3</v>
      </c>
      <c r="O14" s="32">
        <v>3</v>
      </c>
      <c r="P14" s="423"/>
      <c r="Q14" s="33">
        <v>5</v>
      </c>
      <c r="R14" s="34" t="s">
        <v>50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503" t="s">
        <v>424</v>
      </c>
      <c r="I15" s="504"/>
      <c r="J15" s="504"/>
      <c r="K15" s="505"/>
      <c r="L15" s="259">
        <v>0</v>
      </c>
      <c r="M15" s="260">
        <v>0</v>
      </c>
      <c r="N15" s="56"/>
      <c r="O15" s="32">
        <v>3</v>
      </c>
      <c r="P15" s="423"/>
      <c r="Q15" s="33">
        <v>4</v>
      </c>
      <c r="R15" s="34" t="s">
        <v>51</v>
      </c>
      <c r="S15" s="1"/>
      <c r="T15" s="1"/>
      <c r="U15" s="1"/>
    </row>
    <row r="16" spans="1:21" s="2" customFormat="1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 t="s">
        <v>297</v>
      </c>
      <c r="I16" s="420"/>
      <c r="J16" s="420"/>
      <c r="K16" s="421"/>
      <c r="L16" s="262">
        <v>0</v>
      </c>
      <c r="M16" s="263">
        <v>1</v>
      </c>
      <c r="N16" s="263">
        <v>1</v>
      </c>
      <c r="O16" s="61"/>
      <c r="P16" s="424"/>
      <c r="Q16" s="44">
        <v>3</v>
      </c>
      <c r="R16" s="45" t="s">
        <v>52</v>
      </c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373" priority="4" stopIfTrue="1" operator="equal">
      <formula>0</formula>
    </cfRule>
  </conditionalFormatting>
  <conditionalFormatting sqref="Q5">
    <cfRule type="cellIs" dxfId="1372" priority="3" stopIfTrue="1" operator="equal">
      <formula>0</formula>
    </cfRule>
  </conditionalFormatting>
  <conditionalFormatting sqref="Q14:Q16">
    <cfRule type="cellIs" dxfId="1371" priority="2" stopIfTrue="1" operator="equal">
      <formula>0</formula>
    </cfRule>
  </conditionalFormatting>
  <conditionalFormatting sqref="Q13">
    <cfRule type="cellIs" dxfId="137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T17" sqref="T17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486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294</v>
      </c>
      <c r="K13" s="474"/>
      <c r="L13" s="474"/>
      <c r="M13" s="475"/>
      <c r="N13" s="132">
        <v>1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295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295</v>
      </c>
      <c r="Q23" s="474"/>
      <c r="R23" s="474"/>
      <c r="S23" s="475"/>
      <c r="T23" s="132">
        <v>2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259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261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259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69" priority="10" stopIfTrue="1">
      <formula>H9&gt;H8</formula>
    </cfRule>
  </conditionalFormatting>
  <conditionalFormatting sqref="H8">
    <cfRule type="expression" dxfId="1368" priority="11" stopIfTrue="1">
      <formula>H8&gt;H9</formula>
    </cfRule>
  </conditionalFormatting>
  <conditionalFormatting sqref="H19">
    <cfRule type="expression" dxfId="1367" priority="8" stopIfTrue="1">
      <formula>H19&gt;H18</formula>
    </cfRule>
  </conditionalFormatting>
  <conditionalFormatting sqref="H18">
    <cfRule type="expression" dxfId="1366" priority="9" stopIfTrue="1">
      <formula>H18&gt;H19</formula>
    </cfRule>
  </conditionalFormatting>
  <conditionalFormatting sqref="H29">
    <cfRule type="expression" dxfId="1365" priority="6" stopIfTrue="1">
      <formula>H29&gt;H28</formula>
    </cfRule>
  </conditionalFormatting>
  <conditionalFormatting sqref="H28">
    <cfRule type="expression" dxfId="1364" priority="7" stopIfTrue="1">
      <formula>H28&gt;H29</formula>
    </cfRule>
  </conditionalFormatting>
  <conditionalFormatting sqref="H39">
    <cfRule type="expression" dxfId="1363" priority="4" stopIfTrue="1">
      <formula>H39&gt;H38</formula>
    </cfRule>
  </conditionalFormatting>
  <conditionalFormatting sqref="H38">
    <cfRule type="expression" dxfId="1362" priority="5" stopIfTrue="1">
      <formula>H38&gt;H39</formula>
    </cfRule>
  </conditionalFormatting>
  <conditionalFormatting sqref="N14">
    <cfRule type="expression" dxfId="1361" priority="3" stopIfTrue="1">
      <formula>N14&gt;N15</formula>
    </cfRule>
  </conditionalFormatting>
  <conditionalFormatting sqref="T24">
    <cfRule type="expression" dxfId="1360" priority="2" stopIfTrue="1">
      <formula>T24&gt;T25</formula>
    </cfRule>
  </conditionalFormatting>
  <conditionalFormatting sqref="N34">
    <cfRule type="expression" dxfId="1359" priority="1" stopIfTrue="1">
      <formula>N34&gt;N35</formula>
    </cfRule>
  </conditionalFormatting>
  <conditionalFormatting sqref="N33 T23 N13">
    <cfRule type="expression" dxfId="13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R29" sqref="R2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492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421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297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297</v>
      </c>
      <c r="Q23" s="474"/>
      <c r="R23" s="474"/>
      <c r="S23" s="475"/>
      <c r="T23" s="132">
        <v>2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424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423</v>
      </c>
      <c r="K33" s="474"/>
      <c r="L33" s="474"/>
      <c r="M33" s="475"/>
      <c r="N33" s="132" t="s">
        <v>458</v>
      </c>
    </row>
    <row r="34" spans="1:25" ht="33" customHeight="1" x14ac:dyDescent="0.25">
      <c r="A34" s="134"/>
      <c r="B34" s="131"/>
      <c r="C34" s="183"/>
      <c r="J34" s="473" t="s">
        <v>424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57" priority="10" stopIfTrue="1">
      <formula>H9&gt;H8</formula>
    </cfRule>
  </conditionalFormatting>
  <conditionalFormatting sqref="H8">
    <cfRule type="expression" dxfId="1356" priority="11" stopIfTrue="1">
      <formula>H8&gt;H9</formula>
    </cfRule>
  </conditionalFormatting>
  <conditionalFormatting sqref="H19">
    <cfRule type="expression" dxfId="1355" priority="8" stopIfTrue="1">
      <formula>H19&gt;H18</formula>
    </cfRule>
  </conditionalFormatting>
  <conditionalFormatting sqref="H18">
    <cfRule type="expression" dxfId="1354" priority="9" stopIfTrue="1">
      <formula>H18&gt;H19</formula>
    </cfRule>
  </conditionalFormatting>
  <conditionalFormatting sqref="H29">
    <cfRule type="expression" dxfId="1353" priority="6" stopIfTrue="1">
      <formula>H29&gt;H28</formula>
    </cfRule>
  </conditionalFormatting>
  <conditionalFormatting sqref="H28">
    <cfRule type="expression" dxfId="1352" priority="7" stopIfTrue="1">
      <formula>H28&gt;H29</formula>
    </cfRule>
  </conditionalFormatting>
  <conditionalFormatting sqref="H39">
    <cfRule type="expression" dxfId="1351" priority="4" stopIfTrue="1">
      <formula>H39&gt;H38</formula>
    </cfRule>
  </conditionalFormatting>
  <conditionalFormatting sqref="H38">
    <cfRule type="expression" dxfId="1350" priority="5" stopIfTrue="1">
      <formula>H38&gt;H39</formula>
    </cfRule>
  </conditionalFormatting>
  <conditionalFormatting sqref="N14">
    <cfRule type="expression" dxfId="1349" priority="3" stopIfTrue="1">
      <formula>N14&gt;N15</formula>
    </cfRule>
  </conditionalFormatting>
  <conditionalFormatting sqref="T24">
    <cfRule type="expression" dxfId="1348" priority="2" stopIfTrue="1">
      <formula>T24&gt;T25</formula>
    </cfRule>
  </conditionalFormatting>
  <conditionalFormatting sqref="N34">
    <cfRule type="expression" dxfId="1347" priority="1" stopIfTrue="1">
      <formula>N34&gt;N35</formula>
    </cfRule>
  </conditionalFormatting>
  <conditionalFormatting sqref="N33 T23 N13">
    <cfRule type="expression" dxfId="134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topLeftCell="A4" zoomScaleSheetLayoutView="100" workbookViewId="0">
      <selection activeCell="R15" sqref="R15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296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435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thickBot="1" x14ac:dyDescent="0.4">
      <c r="B5" s="447"/>
      <c r="C5" s="448"/>
      <c r="D5" s="448"/>
      <c r="E5" s="449"/>
      <c r="F5" s="215"/>
      <c r="G5" s="19">
        <v>1</v>
      </c>
      <c r="H5" s="428" t="s">
        <v>295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500" t="s">
        <v>299</v>
      </c>
      <c r="I6" s="501"/>
      <c r="J6" s="501"/>
      <c r="K6" s="502"/>
      <c r="L6" s="259" t="s">
        <v>458</v>
      </c>
      <c r="M6" s="56"/>
      <c r="N6" s="260" t="s">
        <v>458</v>
      </c>
      <c r="O6" s="32" t="s">
        <v>458</v>
      </c>
      <c r="P6" s="423"/>
      <c r="Q6" s="33"/>
      <c r="R6" s="34"/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97" t="s">
        <v>425</v>
      </c>
      <c r="I7" s="498"/>
      <c r="J7" s="498"/>
      <c r="K7" s="499"/>
      <c r="L7" s="259">
        <v>0</v>
      </c>
      <c r="M7" s="260">
        <v>3</v>
      </c>
      <c r="N7" s="56"/>
      <c r="O7" s="32">
        <v>3</v>
      </c>
      <c r="P7" s="423"/>
      <c r="Q7" s="33">
        <v>5</v>
      </c>
      <c r="R7" s="34" t="s">
        <v>50</v>
      </c>
    </row>
    <row r="8" spans="1:21" ht="18" customHeight="1" thickBot="1" x14ac:dyDescent="0.4">
      <c r="B8" s="453" t="s">
        <v>432</v>
      </c>
      <c r="C8" s="454"/>
      <c r="D8" s="454"/>
      <c r="E8" s="455"/>
      <c r="F8" s="215"/>
      <c r="G8" s="60">
        <v>4</v>
      </c>
      <c r="H8" s="419" t="s">
        <v>426</v>
      </c>
      <c r="I8" s="420"/>
      <c r="J8" s="420"/>
      <c r="K8" s="421"/>
      <c r="L8" s="262">
        <v>0</v>
      </c>
      <c r="M8" s="263">
        <v>3</v>
      </c>
      <c r="N8" s="263">
        <v>1</v>
      </c>
      <c r="O8" s="61"/>
      <c r="P8" s="424"/>
      <c r="Q8" s="44">
        <v>4</v>
      </c>
      <c r="R8" s="45" t="s">
        <v>51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436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297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298</v>
      </c>
      <c r="I14" s="432"/>
      <c r="J14" s="432"/>
      <c r="K14" s="433"/>
      <c r="L14" s="259">
        <v>0</v>
      </c>
      <c r="M14" s="56"/>
      <c r="N14" s="260">
        <v>0</v>
      </c>
      <c r="O14" s="32">
        <v>0</v>
      </c>
      <c r="P14" s="423"/>
      <c r="Q14" s="33">
        <v>3</v>
      </c>
      <c r="R14" s="34" t="s">
        <v>52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503" t="s">
        <v>424</v>
      </c>
      <c r="I15" s="504"/>
      <c r="J15" s="504"/>
      <c r="K15" s="505"/>
      <c r="L15" s="259">
        <v>0</v>
      </c>
      <c r="M15" s="260">
        <v>3</v>
      </c>
      <c r="N15" s="56"/>
      <c r="O15" s="32">
        <v>1</v>
      </c>
      <c r="P15" s="423"/>
      <c r="Q15" s="33">
        <v>4</v>
      </c>
      <c r="R15" s="34" t="s">
        <v>51</v>
      </c>
      <c r="S15" s="1"/>
      <c r="T15" s="1"/>
      <c r="U15" s="1"/>
    </row>
    <row r="16" spans="1:21" s="2" customFormat="1" ht="18" customHeight="1" thickBot="1" x14ac:dyDescent="0.4">
      <c r="B16" s="453" t="s">
        <v>429</v>
      </c>
      <c r="C16" s="454"/>
      <c r="D16" s="454"/>
      <c r="E16" s="455"/>
      <c r="F16" s="215"/>
      <c r="G16" s="60">
        <v>4</v>
      </c>
      <c r="H16" s="419" t="s">
        <v>427</v>
      </c>
      <c r="I16" s="420"/>
      <c r="J16" s="420"/>
      <c r="K16" s="421"/>
      <c r="L16" s="262">
        <v>0</v>
      </c>
      <c r="M16" s="263">
        <v>3</v>
      </c>
      <c r="N16" s="263">
        <v>3</v>
      </c>
      <c r="O16" s="61"/>
      <c r="P16" s="424"/>
      <c r="Q16" s="44">
        <v>5</v>
      </c>
      <c r="R16" s="45" t="s">
        <v>50</v>
      </c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345" priority="4" stopIfTrue="1" operator="equal">
      <formula>0</formula>
    </cfRule>
  </conditionalFormatting>
  <conditionalFormatting sqref="Q5">
    <cfRule type="cellIs" dxfId="1344" priority="3" stopIfTrue="1" operator="equal">
      <formula>0</formula>
    </cfRule>
  </conditionalFormatting>
  <conditionalFormatting sqref="Q14:Q16">
    <cfRule type="cellIs" dxfId="1343" priority="2" stopIfTrue="1" operator="equal">
      <formula>0</formula>
    </cfRule>
  </conditionalFormatting>
  <conditionalFormatting sqref="Q13">
    <cfRule type="cellIs" dxfId="13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8"/>
  <sheetViews>
    <sheetView view="pageBreakPreview" zoomScaleSheetLayoutView="100" workbookViewId="0">
      <selection activeCell="R9" sqref="R9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232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428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28" t="s">
        <v>279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31" t="s">
        <v>280</v>
      </c>
      <c r="I6" s="432"/>
      <c r="J6" s="432"/>
      <c r="K6" s="433"/>
      <c r="L6" s="259">
        <v>0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31" t="s">
        <v>281</v>
      </c>
      <c r="I7" s="432"/>
      <c r="J7" s="432"/>
      <c r="K7" s="433"/>
      <c r="L7" s="259" t="s">
        <v>458</v>
      </c>
      <c r="M7" s="260" t="s">
        <v>458</v>
      </c>
      <c r="N7" s="56"/>
      <c r="O7" s="32" t="s">
        <v>458</v>
      </c>
      <c r="P7" s="423"/>
      <c r="Q7" s="33"/>
      <c r="R7" s="34"/>
    </row>
    <row r="8" spans="1:21" ht="18" customHeight="1" thickBot="1" x14ac:dyDescent="0.4">
      <c r="B8" s="453" t="s">
        <v>250</v>
      </c>
      <c r="C8" s="454"/>
      <c r="D8" s="454"/>
      <c r="E8" s="455"/>
      <c r="F8" s="215"/>
      <c r="G8" s="60">
        <v>4</v>
      </c>
      <c r="H8" s="419" t="s">
        <v>282</v>
      </c>
      <c r="I8" s="420"/>
      <c r="J8" s="420"/>
      <c r="K8" s="421"/>
      <c r="L8" s="262">
        <v>0</v>
      </c>
      <c r="M8" s="263">
        <v>1</v>
      </c>
      <c r="N8" s="263">
        <v>3</v>
      </c>
      <c r="O8" s="61"/>
      <c r="P8" s="424"/>
      <c r="Q8" s="44">
        <v>4</v>
      </c>
      <c r="R8" s="45" t="s">
        <v>51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x14ac:dyDescent="0.35">
      <c r="A10" s="413"/>
    </row>
    <row r="11" spans="1:21" s="2" customFormat="1" ht="18" customHeight="1" x14ac:dyDescent="0.35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"/>
    </row>
    <row r="12" spans="1:21" s="2" customFormat="1" ht="18" customHeight="1" x14ac:dyDescent="0.35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 x14ac:dyDescent="0.35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 x14ac:dyDescent="0.35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 x14ac:dyDescent="0.35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 x14ac:dyDescent="0.35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 x14ac:dyDescent="0.35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</sheetData>
  <mergeCells count="12">
    <mergeCell ref="B1:E1"/>
    <mergeCell ref="F1:J1"/>
    <mergeCell ref="K1:N1"/>
    <mergeCell ref="B3:E7"/>
    <mergeCell ref="B8:E9"/>
    <mergeCell ref="O1:R1"/>
    <mergeCell ref="G4:H4"/>
    <mergeCell ref="P4:P8"/>
    <mergeCell ref="H5:K5"/>
    <mergeCell ref="H6:K6"/>
    <mergeCell ref="H7:K7"/>
    <mergeCell ref="H8:K8"/>
  </mergeCells>
  <conditionalFormatting sqref="Q6:Q8">
    <cfRule type="cellIs" dxfId="1479" priority="36" stopIfTrue="1" operator="equal">
      <formula>0</formula>
    </cfRule>
  </conditionalFormatting>
  <conditionalFormatting sqref="Q5">
    <cfRule type="cellIs" dxfId="1478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S29" sqref="S2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488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510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295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427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295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425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425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509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18.30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41" priority="10" stopIfTrue="1">
      <formula>H9&gt;H8</formula>
    </cfRule>
  </conditionalFormatting>
  <conditionalFormatting sqref="H8">
    <cfRule type="expression" dxfId="1340" priority="11" stopIfTrue="1">
      <formula>H8&gt;H9</formula>
    </cfRule>
  </conditionalFormatting>
  <conditionalFormatting sqref="H19">
    <cfRule type="expression" dxfId="1339" priority="8" stopIfTrue="1">
      <formula>H19&gt;H18</formula>
    </cfRule>
  </conditionalFormatting>
  <conditionalFormatting sqref="H18">
    <cfRule type="expression" dxfId="1338" priority="9" stopIfTrue="1">
      <formula>H18&gt;H19</formula>
    </cfRule>
  </conditionalFormatting>
  <conditionalFormatting sqref="H29">
    <cfRule type="expression" dxfId="1337" priority="6" stopIfTrue="1">
      <formula>H29&gt;H28</formula>
    </cfRule>
  </conditionalFormatting>
  <conditionalFormatting sqref="H28">
    <cfRule type="expression" dxfId="1336" priority="7" stopIfTrue="1">
      <formula>H28&gt;H29</formula>
    </cfRule>
  </conditionalFormatting>
  <conditionalFormatting sqref="H39">
    <cfRule type="expression" dxfId="1335" priority="4" stopIfTrue="1">
      <formula>H39&gt;H38</formula>
    </cfRule>
  </conditionalFormatting>
  <conditionalFormatting sqref="H38">
    <cfRule type="expression" dxfId="1334" priority="5" stopIfTrue="1">
      <formula>H38&gt;H39</formula>
    </cfRule>
  </conditionalFormatting>
  <conditionalFormatting sqref="N14">
    <cfRule type="expression" dxfId="1333" priority="3" stopIfTrue="1">
      <formula>N14&gt;N15</formula>
    </cfRule>
  </conditionalFormatting>
  <conditionalFormatting sqref="T24">
    <cfRule type="expression" dxfId="1332" priority="2" stopIfTrue="1">
      <formula>T24&gt;T25</formula>
    </cfRule>
  </conditionalFormatting>
  <conditionalFormatting sqref="N34">
    <cfRule type="expression" dxfId="1331" priority="1" stopIfTrue="1">
      <formula>N34&gt;N35</formula>
    </cfRule>
  </conditionalFormatting>
  <conditionalFormatting sqref="N33 T23 N13">
    <cfRule type="expression" dxfId="133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P23" sqref="P23:T23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491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512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424</v>
      </c>
      <c r="K13" s="474"/>
      <c r="L13" s="474"/>
      <c r="M13" s="475"/>
      <c r="N13" s="132"/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156</v>
      </c>
      <c r="K14" s="474"/>
      <c r="L14" s="474"/>
      <c r="M14" s="475"/>
      <c r="N14" s="132"/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424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426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426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511</v>
      </c>
      <c r="K34" s="474"/>
      <c r="L34" s="474"/>
      <c r="M34" s="475"/>
      <c r="N34" s="132" t="s">
        <v>482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15.00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29" priority="10" stopIfTrue="1">
      <formula>H9&gt;H8</formula>
    </cfRule>
  </conditionalFormatting>
  <conditionalFormatting sqref="H8">
    <cfRule type="expression" dxfId="1328" priority="11" stopIfTrue="1">
      <formula>H8&gt;H9</formula>
    </cfRule>
  </conditionalFormatting>
  <conditionalFormatting sqref="H19">
    <cfRule type="expression" dxfId="1327" priority="8" stopIfTrue="1">
      <formula>H19&gt;H18</formula>
    </cfRule>
  </conditionalFormatting>
  <conditionalFormatting sqref="H18">
    <cfRule type="expression" dxfId="1326" priority="9" stopIfTrue="1">
      <formula>H18&gt;H19</formula>
    </cfRule>
  </conditionalFormatting>
  <conditionalFormatting sqref="H29">
    <cfRule type="expression" dxfId="1325" priority="6" stopIfTrue="1">
      <formula>H29&gt;H28</formula>
    </cfRule>
  </conditionalFormatting>
  <conditionalFormatting sqref="H28">
    <cfRule type="expression" dxfId="1324" priority="7" stopIfTrue="1">
      <formula>H28&gt;H29</formula>
    </cfRule>
  </conditionalFormatting>
  <conditionalFormatting sqref="H39">
    <cfRule type="expression" dxfId="1323" priority="4" stopIfTrue="1">
      <formula>H39&gt;H38</formula>
    </cfRule>
  </conditionalFormatting>
  <conditionalFormatting sqref="H38">
    <cfRule type="expression" dxfId="1322" priority="5" stopIfTrue="1">
      <formula>H38&gt;H39</formula>
    </cfRule>
  </conditionalFormatting>
  <conditionalFormatting sqref="N14">
    <cfRule type="expression" dxfId="1321" priority="3" stopIfTrue="1">
      <formula>N14&gt;N15</formula>
    </cfRule>
  </conditionalFormatting>
  <conditionalFormatting sqref="T24">
    <cfRule type="expression" dxfId="1320" priority="2" stopIfTrue="1">
      <formula>T24&gt;T25</formula>
    </cfRule>
  </conditionalFormatting>
  <conditionalFormatting sqref="N34">
    <cfRule type="expression" dxfId="1319" priority="1" stopIfTrue="1">
      <formula>N34&gt;N35</formula>
    </cfRule>
  </conditionalFormatting>
  <conditionalFormatting sqref="N33 T23 N13">
    <cfRule type="expression" dxfId="131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SheetLayoutView="100" workbookViewId="0">
      <selection activeCell="R16" sqref="R16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15</v>
      </c>
      <c r="L1" s="436"/>
      <c r="M1" s="436"/>
      <c r="N1" s="436"/>
      <c r="O1" s="436" t="s">
        <v>220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437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255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300</v>
      </c>
      <c r="I6" s="432"/>
      <c r="J6" s="432"/>
      <c r="K6" s="433"/>
      <c r="L6" s="259">
        <v>1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260</v>
      </c>
      <c r="I7" s="432"/>
      <c r="J7" s="432"/>
      <c r="K7" s="433"/>
      <c r="L7" s="259">
        <v>0</v>
      </c>
      <c r="M7" s="260">
        <v>0</v>
      </c>
      <c r="N7" s="56"/>
      <c r="O7" s="32">
        <v>3</v>
      </c>
      <c r="P7" s="423"/>
      <c r="Q7" s="33">
        <v>4</v>
      </c>
      <c r="R7" s="34" t="s">
        <v>51</v>
      </c>
    </row>
    <row r="8" spans="1:20" ht="18" customHeight="1" thickBot="1" x14ac:dyDescent="0.4">
      <c r="B8" s="453" t="s">
        <v>247</v>
      </c>
      <c r="C8" s="454"/>
      <c r="D8" s="454"/>
      <c r="E8" s="455"/>
      <c r="F8" s="215"/>
      <c r="G8" s="60">
        <v>4</v>
      </c>
      <c r="H8" s="419" t="s">
        <v>438</v>
      </c>
      <c r="I8" s="420"/>
      <c r="J8" s="420"/>
      <c r="K8" s="421"/>
      <c r="L8" s="262">
        <v>0</v>
      </c>
      <c r="M8" s="263">
        <v>0</v>
      </c>
      <c r="N8" s="263">
        <v>0</v>
      </c>
      <c r="O8" s="61"/>
      <c r="P8" s="424"/>
      <c r="Q8" s="44">
        <v>3</v>
      </c>
      <c r="R8" s="45" t="s">
        <v>52</v>
      </c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437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256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229</v>
      </c>
      <c r="I14" s="432"/>
      <c r="J14" s="432"/>
      <c r="K14" s="433"/>
      <c r="L14" s="259">
        <v>0</v>
      </c>
      <c r="M14" s="56"/>
      <c r="N14" s="260">
        <v>3</v>
      </c>
      <c r="O14" s="32">
        <v>3</v>
      </c>
      <c r="P14" s="423"/>
      <c r="Q14" s="33">
        <v>5</v>
      </c>
      <c r="R14" s="34" t="s">
        <v>50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439</v>
      </c>
      <c r="I15" s="432"/>
      <c r="J15" s="432"/>
      <c r="K15" s="433"/>
      <c r="L15" s="259">
        <v>0</v>
      </c>
      <c r="M15" s="260">
        <v>0</v>
      </c>
      <c r="N15" s="56"/>
      <c r="O15" s="32">
        <v>2</v>
      </c>
      <c r="P15" s="423"/>
      <c r="Q15" s="33">
        <v>3</v>
      </c>
      <c r="R15" s="34" t="s">
        <v>52</v>
      </c>
    </row>
    <row r="16" spans="1:20" ht="18" customHeight="1" thickBot="1" x14ac:dyDescent="0.4">
      <c r="B16" s="453" t="s">
        <v>253</v>
      </c>
      <c r="C16" s="454"/>
      <c r="D16" s="454"/>
      <c r="E16" s="455"/>
      <c r="F16" s="215"/>
      <c r="G16" s="60">
        <v>4</v>
      </c>
      <c r="H16" s="419" t="s">
        <v>425</v>
      </c>
      <c r="I16" s="420"/>
      <c r="J16" s="420"/>
      <c r="K16" s="421"/>
      <c r="L16" s="262">
        <v>0</v>
      </c>
      <c r="M16" s="263">
        <v>0</v>
      </c>
      <c r="N16" s="263">
        <v>3</v>
      </c>
      <c r="O16" s="61"/>
      <c r="P16" s="424"/>
      <c r="Q16" s="44">
        <v>4</v>
      </c>
      <c r="R16" s="45" t="s">
        <v>51</v>
      </c>
    </row>
    <row r="17" spans="2:20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20" ht="18" customHeight="1" x14ac:dyDescent="0.35"/>
    <row r="19" spans="2:20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 x14ac:dyDescent="0.35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 x14ac:dyDescent="0.35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 x14ac:dyDescent="0.35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 x14ac:dyDescent="0.35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 x14ac:dyDescent="0.35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 x14ac:dyDescent="0.35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 x14ac:dyDescent="0.35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P12:P16"/>
    <mergeCell ref="H13:K13"/>
    <mergeCell ref="H14:K14"/>
    <mergeCell ref="H15:K15"/>
    <mergeCell ref="O1:R1"/>
    <mergeCell ref="G4:H4"/>
    <mergeCell ref="P4:P8"/>
    <mergeCell ref="H5:K5"/>
    <mergeCell ref="H6:K6"/>
    <mergeCell ref="H7:K7"/>
    <mergeCell ref="H8:K8"/>
    <mergeCell ref="B11:E15"/>
    <mergeCell ref="B16:E17"/>
    <mergeCell ref="B1:E1"/>
    <mergeCell ref="F1:J1"/>
    <mergeCell ref="K1:N1"/>
    <mergeCell ref="B3:E7"/>
    <mergeCell ref="B8:E9"/>
    <mergeCell ref="H16:K16"/>
    <mergeCell ref="G12:H12"/>
  </mergeCells>
  <conditionalFormatting sqref="Q6:Q8">
    <cfRule type="cellIs" dxfId="1317" priority="36" stopIfTrue="1" operator="equal">
      <formula>0</formula>
    </cfRule>
  </conditionalFormatting>
  <conditionalFormatting sqref="Q5">
    <cfRule type="cellIs" dxfId="1316" priority="35" stopIfTrue="1" operator="equal">
      <formula>0</formula>
    </cfRule>
  </conditionalFormatting>
  <conditionalFormatting sqref="Q14:Q16">
    <cfRule type="cellIs" dxfId="1315" priority="34" stopIfTrue="1" operator="equal">
      <formula>0</formula>
    </cfRule>
  </conditionalFormatting>
  <conditionalFormatting sqref="Q13">
    <cfRule type="cellIs" dxfId="1314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topLeftCell="A19" zoomScale="70" zoomScaleNormal="50" zoomScaleSheetLayoutView="70" workbookViewId="0">
      <selection activeCell="R33" sqref="R33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489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504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255</v>
      </c>
      <c r="K13" s="474"/>
      <c r="L13" s="474"/>
      <c r="M13" s="475"/>
      <c r="N13" s="132">
        <v>4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229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255</v>
      </c>
      <c r="Q23" s="478"/>
      <c r="R23" s="478"/>
      <c r="S23" s="479"/>
      <c r="T23" s="415">
        <v>4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256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300</v>
      </c>
      <c r="K33" s="474"/>
      <c r="L33" s="474"/>
      <c r="M33" s="475"/>
      <c r="N33" s="132">
        <v>1</v>
      </c>
    </row>
    <row r="34" spans="1:25" ht="33" customHeight="1" x14ac:dyDescent="0.25">
      <c r="A34" s="134"/>
      <c r="B34" s="131"/>
      <c r="C34" s="183"/>
      <c r="J34" s="473" t="s">
        <v>256</v>
      </c>
      <c r="K34" s="474"/>
      <c r="L34" s="474"/>
      <c r="M34" s="475"/>
      <c r="N34" s="132">
        <v>4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 xml:space="preserve">DOM 15.00 HS 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13" priority="10" stopIfTrue="1">
      <formula>H9&gt;H8</formula>
    </cfRule>
  </conditionalFormatting>
  <conditionalFormatting sqref="H8">
    <cfRule type="expression" dxfId="1312" priority="11" stopIfTrue="1">
      <formula>H8&gt;H9</formula>
    </cfRule>
  </conditionalFormatting>
  <conditionalFormatting sqref="H19">
    <cfRule type="expression" dxfId="1311" priority="8" stopIfTrue="1">
      <formula>H19&gt;H18</formula>
    </cfRule>
  </conditionalFormatting>
  <conditionalFormatting sqref="H18">
    <cfRule type="expression" dxfId="1310" priority="9" stopIfTrue="1">
      <formula>H18&gt;H19</formula>
    </cfRule>
  </conditionalFormatting>
  <conditionalFormatting sqref="H29">
    <cfRule type="expression" dxfId="1309" priority="6" stopIfTrue="1">
      <formula>H29&gt;H28</formula>
    </cfRule>
  </conditionalFormatting>
  <conditionalFormatting sqref="H28">
    <cfRule type="expression" dxfId="1308" priority="7" stopIfTrue="1">
      <formula>H28&gt;H29</formula>
    </cfRule>
  </conditionalFormatting>
  <conditionalFormatting sqref="H39">
    <cfRule type="expression" dxfId="1307" priority="4" stopIfTrue="1">
      <formula>H39&gt;H38</formula>
    </cfRule>
  </conditionalFormatting>
  <conditionalFormatting sqref="H38">
    <cfRule type="expression" dxfId="1306" priority="5" stopIfTrue="1">
      <formula>H38&gt;H39</formula>
    </cfRule>
  </conditionalFormatting>
  <conditionalFormatting sqref="N14">
    <cfRule type="expression" dxfId="1305" priority="3" stopIfTrue="1">
      <formula>N14&gt;N15</formula>
    </cfRule>
  </conditionalFormatting>
  <conditionalFormatting sqref="T24">
    <cfRule type="expression" dxfId="1304" priority="2" stopIfTrue="1">
      <formula>T24&gt;T25</formula>
    </cfRule>
  </conditionalFormatting>
  <conditionalFormatting sqref="N34">
    <cfRule type="expression" dxfId="1303" priority="1" stopIfTrue="1">
      <formula>N34&gt;N35</formula>
    </cfRule>
  </conditionalFormatting>
  <conditionalFormatting sqref="N33 T23 N13">
    <cfRule type="expression" dxfId="130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T30" sqref="T3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490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502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260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439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260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501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501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425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17.00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301" priority="10" stopIfTrue="1">
      <formula>H9&gt;H8</formula>
    </cfRule>
  </conditionalFormatting>
  <conditionalFormatting sqref="H8">
    <cfRule type="expression" dxfId="1300" priority="11" stopIfTrue="1">
      <formula>H8&gt;H9</formula>
    </cfRule>
  </conditionalFormatting>
  <conditionalFormatting sqref="H19">
    <cfRule type="expression" dxfId="1299" priority="8" stopIfTrue="1">
      <formula>H19&gt;H18</formula>
    </cfRule>
  </conditionalFormatting>
  <conditionalFormatting sqref="H18">
    <cfRule type="expression" dxfId="1298" priority="9" stopIfTrue="1">
      <formula>H18&gt;H19</formula>
    </cfRule>
  </conditionalFormatting>
  <conditionalFormatting sqref="H29">
    <cfRule type="expression" dxfId="1297" priority="6" stopIfTrue="1">
      <formula>H29&gt;H28</formula>
    </cfRule>
  </conditionalFormatting>
  <conditionalFormatting sqref="H28">
    <cfRule type="expression" dxfId="1296" priority="7" stopIfTrue="1">
      <formula>H28&gt;H29</formula>
    </cfRule>
  </conditionalFormatting>
  <conditionalFormatting sqref="H39">
    <cfRule type="expression" dxfId="1295" priority="4" stopIfTrue="1">
      <formula>H39&gt;H38</formula>
    </cfRule>
  </conditionalFormatting>
  <conditionalFormatting sqref="H38">
    <cfRule type="expression" dxfId="1294" priority="5" stopIfTrue="1">
      <formula>H38&gt;H39</formula>
    </cfRule>
  </conditionalFormatting>
  <conditionalFormatting sqref="N14">
    <cfRule type="expression" dxfId="1293" priority="3" stopIfTrue="1">
      <formula>N14&gt;N15</formula>
    </cfRule>
  </conditionalFormatting>
  <conditionalFormatting sqref="T24">
    <cfRule type="expression" dxfId="1292" priority="2" stopIfTrue="1">
      <formula>T24&gt;T25</formula>
    </cfRule>
  </conditionalFormatting>
  <conditionalFormatting sqref="N34">
    <cfRule type="expression" dxfId="1291" priority="1" stopIfTrue="1">
      <formula>N34&gt;N35</formula>
    </cfRule>
  </conditionalFormatting>
  <conditionalFormatting sqref="N33 T23 N13">
    <cfRule type="expression" dxfId="129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1"/>
  <sheetViews>
    <sheetView view="pageBreakPreview" topLeftCell="A7" zoomScaleSheetLayoutView="100" workbookViewId="0">
      <selection activeCell="R8" sqref="R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232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455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234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379</v>
      </c>
      <c r="I6" s="432"/>
      <c r="J6" s="432"/>
      <c r="K6" s="433"/>
      <c r="L6" s="259">
        <v>0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65" t="s">
        <v>237</v>
      </c>
      <c r="I7" s="466"/>
      <c r="J7" s="466"/>
      <c r="K7" s="467"/>
      <c r="L7" s="259">
        <v>0</v>
      </c>
      <c r="M7" s="260">
        <v>1</v>
      </c>
      <c r="N7" s="56"/>
      <c r="O7" s="32"/>
      <c r="P7" s="423"/>
      <c r="Q7" s="33">
        <v>2</v>
      </c>
      <c r="R7" s="34" t="s">
        <v>51</v>
      </c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455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238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378</v>
      </c>
      <c r="I14" s="432"/>
      <c r="J14" s="432"/>
      <c r="K14" s="433"/>
      <c r="L14" s="259" t="s">
        <v>458</v>
      </c>
      <c r="M14" s="56"/>
      <c r="N14" s="260" t="s">
        <v>458</v>
      </c>
      <c r="O14" s="32" t="s">
        <v>458</v>
      </c>
      <c r="P14" s="423"/>
      <c r="Q14" s="33"/>
      <c r="R14" s="34"/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65" t="s">
        <v>301</v>
      </c>
      <c r="I15" s="466"/>
      <c r="J15" s="466"/>
      <c r="K15" s="467"/>
      <c r="L15" s="259">
        <v>0</v>
      </c>
      <c r="M15" s="260">
        <v>3</v>
      </c>
      <c r="N15" s="56"/>
      <c r="O15" s="32">
        <v>0</v>
      </c>
      <c r="P15" s="423"/>
      <c r="Q15" s="33">
        <v>4</v>
      </c>
      <c r="R15" s="34" t="s">
        <v>51</v>
      </c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 t="s">
        <v>383</v>
      </c>
      <c r="I16" s="420"/>
      <c r="J16" s="420"/>
      <c r="K16" s="421"/>
      <c r="L16" s="262">
        <v>0</v>
      </c>
      <c r="M16" s="263">
        <v>3</v>
      </c>
      <c r="N16" s="263">
        <v>3</v>
      </c>
      <c r="O16" s="61"/>
      <c r="P16" s="424"/>
      <c r="Q16" s="44">
        <v>5</v>
      </c>
      <c r="R16" s="45" t="s">
        <v>50</v>
      </c>
    </row>
    <row r="17" spans="2:2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21" ht="18" customHeight="1" x14ac:dyDescent="0.35"/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2:21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2:21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2:21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2:21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2:21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2:21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2:21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  <row r="28" spans="2:21" s="2" customFormat="1" ht="18" customHeight="1" x14ac:dyDescent="0.35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</row>
    <row r="29" spans="2:21" s="2" customFormat="1" ht="18" customHeight="1" x14ac:dyDescent="0.35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</row>
    <row r="30" spans="2:21" s="2" customFormat="1" ht="18" customHeight="1" x14ac:dyDescent="0.35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</row>
    <row r="31" spans="2:21" s="2" customFormat="1" ht="18" customHeight="1" x14ac:dyDescent="0.35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</sheetData>
  <mergeCells count="20"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  <mergeCell ref="B11:E15"/>
    <mergeCell ref="B16:E17"/>
    <mergeCell ref="H16:K16"/>
    <mergeCell ref="G12:H12"/>
    <mergeCell ref="P12:P16"/>
    <mergeCell ref="H13:K13"/>
    <mergeCell ref="H14:K14"/>
    <mergeCell ref="H15:K15"/>
  </mergeCells>
  <conditionalFormatting sqref="Q6:Q8">
    <cfRule type="cellIs" dxfId="1289" priority="36" stopIfTrue="1" operator="equal">
      <formula>0</formula>
    </cfRule>
  </conditionalFormatting>
  <conditionalFormatting sqref="Q5">
    <cfRule type="cellIs" dxfId="1288" priority="35" stopIfTrue="1" operator="equal">
      <formula>0</formula>
    </cfRule>
  </conditionalFormatting>
  <conditionalFormatting sqref="Q14:Q16">
    <cfRule type="cellIs" dxfId="1287" priority="34" stopIfTrue="1" operator="equal">
      <formula>0</formula>
    </cfRule>
  </conditionalFormatting>
  <conditionalFormatting sqref="Q13">
    <cfRule type="cellIs" dxfId="1286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S18" sqref="S1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471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473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477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383</v>
      </c>
      <c r="K14" s="474"/>
      <c r="L14" s="474"/>
      <c r="M14" s="475"/>
      <c r="N14" s="132">
        <v>1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477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238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379</v>
      </c>
      <c r="K33" s="474"/>
      <c r="L33" s="474"/>
      <c r="M33" s="475"/>
      <c r="N33" s="132">
        <v>2</v>
      </c>
    </row>
    <row r="34" spans="1:25" ht="33" customHeight="1" x14ac:dyDescent="0.25">
      <c r="A34" s="134"/>
      <c r="B34" s="131"/>
      <c r="C34" s="183"/>
      <c r="J34" s="473" t="s">
        <v>238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SAB 18.30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285" priority="10" stopIfTrue="1">
      <formula>H9&gt;H8</formula>
    </cfRule>
  </conditionalFormatting>
  <conditionalFormatting sqref="H8">
    <cfRule type="expression" dxfId="1284" priority="11" stopIfTrue="1">
      <formula>H8&gt;H9</formula>
    </cfRule>
  </conditionalFormatting>
  <conditionalFormatting sqref="H19">
    <cfRule type="expression" dxfId="1283" priority="8" stopIfTrue="1">
      <formula>H19&gt;H18</formula>
    </cfRule>
  </conditionalFormatting>
  <conditionalFormatting sqref="H18">
    <cfRule type="expression" dxfId="1282" priority="9" stopIfTrue="1">
      <formula>H18&gt;H19</formula>
    </cfRule>
  </conditionalFormatting>
  <conditionalFormatting sqref="H29">
    <cfRule type="expression" dxfId="1281" priority="6" stopIfTrue="1">
      <formula>H29&gt;H28</formula>
    </cfRule>
  </conditionalFormatting>
  <conditionalFormatting sqref="H28">
    <cfRule type="expression" dxfId="1280" priority="7" stopIfTrue="1">
      <formula>H28&gt;H29</formula>
    </cfRule>
  </conditionalFormatting>
  <conditionalFormatting sqref="H39">
    <cfRule type="expression" dxfId="1279" priority="4" stopIfTrue="1">
      <formula>H39&gt;H38</formula>
    </cfRule>
  </conditionalFormatting>
  <conditionalFormatting sqref="H38">
    <cfRule type="expression" dxfId="1278" priority="5" stopIfTrue="1">
      <formula>H38&gt;H39</formula>
    </cfRule>
  </conditionalFormatting>
  <conditionalFormatting sqref="N14">
    <cfRule type="expression" dxfId="1277" priority="3" stopIfTrue="1">
      <formula>N14&gt;N15</formula>
    </cfRule>
  </conditionalFormatting>
  <conditionalFormatting sqref="T24">
    <cfRule type="expression" dxfId="1276" priority="2" stopIfTrue="1">
      <formula>T24&gt;T25</formula>
    </cfRule>
  </conditionalFormatting>
  <conditionalFormatting sqref="N34">
    <cfRule type="expression" dxfId="1275" priority="1" stopIfTrue="1">
      <formula>N34&gt;N35</formula>
    </cfRule>
  </conditionalFormatting>
  <conditionalFormatting sqref="N33 T23 N13">
    <cfRule type="expression" dxfId="12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X28" sqref="X2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472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 t="s">
        <v>479</v>
      </c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/>
      <c r="K13" s="474"/>
      <c r="L13" s="474"/>
      <c r="M13" s="475"/>
      <c r="N13" s="132"/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/>
      <c r="K14" s="474"/>
      <c r="L14" s="474"/>
      <c r="M14" s="475"/>
      <c r="N14" s="132"/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237</v>
      </c>
      <c r="Q23" s="474"/>
      <c r="R23" s="474"/>
      <c r="S23" s="475"/>
      <c r="T23" s="132" t="s">
        <v>482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478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/>
      <c r="K33" s="474"/>
      <c r="L33" s="474"/>
      <c r="M33" s="475"/>
      <c r="N33" s="132"/>
    </row>
    <row r="34" spans="1:25" ht="33" customHeight="1" x14ac:dyDescent="0.25">
      <c r="A34" s="134"/>
      <c r="B34" s="131"/>
      <c r="C34" s="183"/>
      <c r="J34" s="473"/>
      <c r="K34" s="474"/>
      <c r="L34" s="474"/>
      <c r="M34" s="475"/>
      <c r="N34" s="132"/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 t="str">
        <f>$R$2</f>
        <v>SÁB 16.00 HS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273" priority="10" stopIfTrue="1">
      <formula>H9&gt;H8</formula>
    </cfRule>
  </conditionalFormatting>
  <conditionalFormatting sqref="H8">
    <cfRule type="expression" dxfId="1272" priority="11" stopIfTrue="1">
      <formula>H8&gt;H9</formula>
    </cfRule>
  </conditionalFormatting>
  <conditionalFormatting sqref="H19">
    <cfRule type="expression" dxfId="1271" priority="8" stopIfTrue="1">
      <formula>H19&gt;H18</formula>
    </cfRule>
  </conditionalFormatting>
  <conditionalFormatting sqref="H18">
    <cfRule type="expression" dxfId="1270" priority="9" stopIfTrue="1">
      <formula>H18&gt;H19</formula>
    </cfRule>
  </conditionalFormatting>
  <conditionalFormatting sqref="H29">
    <cfRule type="expression" dxfId="1269" priority="6" stopIfTrue="1">
      <formula>H29&gt;H28</formula>
    </cfRule>
  </conditionalFormatting>
  <conditionalFormatting sqref="H28">
    <cfRule type="expression" dxfId="1268" priority="7" stopIfTrue="1">
      <formula>H28&gt;H29</formula>
    </cfRule>
  </conditionalFormatting>
  <conditionalFormatting sqref="H39">
    <cfRule type="expression" dxfId="1267" priority="4" stopIfTrue="1">
      <formula>H39&gt;H38</formula>
    </cfRule>
  </conditionalFormatting>
  <conditionalFormatting sqref="H38">
    <cfRule type="expression" dxfId="1266" priority="5" stopIfTrue="1">
      <formula>H38&gt;H39</formula>
    </cfRule>
  </conditionalFormatting>
  <conditionalFormatting sqref="N14">
    <cfRule type="expression" dxfId="1265" priority="3" stopIfTrue="1">
      <formula>N14&gt;N15</formula>
    </cfRule>
  </conditionalFormatting>
  <conditionalFormatting sqref="T24">
    <cfRule type="expression" dxfId="1264" priority="2" stopIfTrue="1">
      <formula>T24&gt;T25</formula>
    </cfRule>
  </conditionalFormatting>
  <conditionalFormatting sqref="N34">
    <cfRule type="expression" dxfId="1263" priority="1" stopIfTrue="1">
      <formula>N34&gt;N35</formula>
    </cfRule>
  </conditionalFormatting>
  <conditionalFormatting sqref="N33 T23 N13">
    <cfRule type="expression" dxfId="126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1"/>
  <sheetViews>
    <sheetView view="pageBreakPreview" topLeftCell="A7" zoomScaleSheetLayoutView="100" workbookViewId="0">
      <selection activeCell="R40" sqref="R40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219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451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236</v>
      </c>
      <c r="I5" s="429"/>
      <c r="J5" s="429"/>
      <c r="K5" s="430"/>
      <c r="L5" s="54"/>
      <c r="M5" s="261">
        <v>2</v>
      </c>
      <c r="N5" s="261">
        <v>3</v>
      </c>
      <c r="O5" s="22"/>
      <c r="P5" s="423"/>
      <c r="Q5" s="23">
        <v>3</v>
      </c>
      <c r="R5" s="24" t="s">
        <v>50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309</v>
      </c>
      <c r="I6" s="432"/>
      <c r="J6" s="432"/>
      <c r="K6" s="433"/>
      <c r="L6" s="259">
        <v>3</v>
      </c>
      <c r="M6" s="56"/>
      <c r="N6" s="260">
        <v>3</v>
      </c>
      <c r="O6" s="32"/>
      <c r="P6" s="423"/>
      <c r="Q6" s="33">
        <v>4</v>
      </c>
      <c r="R6" s="34" t="s">
        <v>49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378</v>
      </c>
      <c r="I7" s="432"/>
      <c r="J7" s="432"/>
      <c r="K7" s="433"/>
      <c r="L7" s="259" t="s">
        <v>458</v>
      </c>
      <c r="M7" s="260" t="s">
        <v>458</v>
      </c>
      <c r="N7" s="56"/>
      <c r="O7" s="32"/>
      <c r="P7" s="423"/>
      <c r="Q7" s="33"/>
      <c r="R7" s="34"/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440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302</v>
      </c>
      <c r="I13" s="429"/>
      <c r="J13" s="429"/>
      <c r="K13" s="430"/>
      <c r="L13" s="54"/>
      <c r="M13" s="261">
        <v>0</v>
      </c>
      <c r="N13" s="261">
        <v>0</v>
      </c>
      <c r="O13" s="22"/>
      <c r="P13" s="423"/>
      <c r="Q13" s="23">
        <v>2</v>
      </c>
      <c r="R13" s="24" t="s">
        <v>51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382</v>
      </c>
      <c r="I14" s="432"/>
      <c r="J14" s="432"/>
      <c r="K14" s="433"/>
      <c r="L14" s="259">
        <v>3</v>
      </c>
      <c r="M14" s="56"/>
      <c r="N14" s="260">
        <v>2</v>
      </c>
      <c r="O14" s="32"/>
      <c r="P14" s="423"/>
      <c r="Q14" s="33">
        <v>3</v>
      </c>
      <c r="R14" s="34" t="s">
        <v>50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65" t="s">
        <v>237</v>
      </c>
      <c r="I15" s="466"/>
      <c r="J15" s="466"/>
      <c r="K15" s="467"/>
      <c r="L15" s="259">
        <v>3</v>
      </c>
      <c r="M15" s="260">
        <v>3</v>
      </c>
      <c r="N15" s="56"/>
      <c r="O15" s="32"/>
      <c r="P15" s="423"/>
      <c r="Q15" s="33">
        <v>4</v>
      </c>
      <c r="R15" s="34" t="s">
        <v>49</v>
      </c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451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303</v>
      </c>
      <c r="I21" s="429"/>
      <c r="J21" s="429"/>
      <c r="K21" s="430"/>
      <c r="L21" s="54"/>
      <c r="M21" s="261">
        <v>3</v>
      </c>
      <c r="N21" s="261">
        <v>0</v>
      </c>
      <c r="O21" s="22"/>
      <c r="P21" s="423"/>
      <c r="Q21" s="23">
        <v>3</v>
      </c>
      <c r="R21" s="24" t="s">
        <v>50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308</v>
      </c>
      <c r="I22" s="432"/>
      <c r="J22" s="432"/>
      <c r="K22" s="433"/>
      <c r="L22" s="259">
        <v>0</v>
      </c>
      <c r="M22" s="56"/>
      <c r="N22" s="260">
        <v>2</v>
      </c>
      <c r="O22" s="32"/>
      <c r="P22" s="423"/>
      <c r="Q22" s="33">
        <v>2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379</v>
      </c>
      <c r="I23" s="432"/>
      <c r="J23" s="432"/>
      <c r="K23" s="433"/>
      <c r="L23" s="259">
        <v>3</v>
      </c>
      <c r="M23" s="260">
        <v>3</v>
      </c>
      <c r="N23" s="56"/>
      <c r="O23" s="32"/>
      <c r="P23" s="423"/>
      <c r="Q23" s="33">
        <v>4</v>
      </c>
      <c r="R23" s="34" t="s">
        <v>49</v>
      </c>
    </row>
    <row r="24" spans="2:18" ht="18" customHeight="1" thickBot="1" x14ac:dyDescent="0.4">
      <c r="B24" s="453" t="s">
        <v>252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451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304</v>
      </c>
      <c r="I29" s="429"/>
      <c r="J29" s="429"/>
      <c r="K29" s="430"/>
      <c r="L29" s="54"/>
      <c r="M29" s="261">
        <v>3</v>
      </c>
      <c r="N29" s="261">
        <v>0</v>
      </c>
      <c r="O29" s="22"/>
      <c r="P29" s="423"/>
      <c r="Q29" s="23">
        <v>3</v>
      </c>
      <c r="R29" s="24" t="s">
        <v>50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307</v>
      </c>
      <c r="I30" s="432"/>
      <c r="J30" s="432"/>
      <c r="K30" s="433"/>
      <c r="L30" s="259">
        <v>0</v>
      </c>
      <c r="M30" s="56"/>
      <c r="N30" s="260">
        <v>0</v>
      </c>
      <c r="O30" s="32"/>
      <c r="P30" s="423"/>
      <c r="Q30" s="33">
        <v>2</v>
      </c>
      <c r="R30" s="34" t="s">
        <v>51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381</v>
      </c>
      <c r="I31" s="432"/>
      <c r="J31" s="432"/>
      <c r="K31" s="433"/>
      <c r="L31" s="259">
        <v>3</v>
      </c>
      <c r="M31" s="260">
        <v>3</v>
      </c>
      <c r="N31" s="56"/>
      <c r="O31" s="32"/>
      <c r="P31" s="423"/>
      <c r="Q31" s="33">
        <v>4</v>
      </c>
      <c r="R31" s="34" t="s">
        <v>49</v>
      </c>
    </row>
    <row r="32" spans="2:18" ht="18" customHeight="1" thickBot="1" x14ac:dyDescent="0.4">
      <c r="B32" s="453" t="s">
        <v>249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18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18" ht="18" customHeight="1" thickBot="1" x14ac:dyDescent="0.4"/>
    <row r="35" spans="2:18" ht="18" customHeight="1" thickBot="1" x14ac:dyDescent="0.4">
      <c r="B35" s="444" t="s">
        <v>451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18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18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305</v>
      </c>
      <c r="I37" s="429"/>
      <c r="J37" s="429"/>
      <c r="K37" s="430"/>
      <c r="L37" s="54"/>
      <c r="M37" s="261">
        <v>2</v>
      </c>
      <c r="N37" s="261">
        <v>3</v>
      </c>
      <c r="O37" s="22">
        <v>0</v>
      </c>
      <c r="P37" s="423"/>
      <c r="Q37" s="23">
        <v>4</v>
      </c>
      <c r="R37" s="24" t="s">
        <v>51</v>
      </c>
    </row>
    <row r="38" spans="2:18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306</v>
      </c>
      <c r="I38" s="432"/>
      <c r="J38" s="432"/>
      <c r="K38" s="433"/>
      <c r="L38" s="259">
        <v>3</v>
      </c>
      <c r="M38" s="56"/>
      <c r="N38" s="260">
        <v>3</v>
      </c>
      <c r="O38" s="32">
        <v>1</v>
      </c>
      <c r="P38" s="423"/>
      <c r="Q38" s="33">
        <v>5</v>
      </c>
      <c r="R38" s="34" t="s">
        <v>50</v>
      </c>
    </row>
    <row r="39" spans="2:18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380</v>
      </c>
      <c r="I39" s="432"/>
      <c r="J39" s="432"/>
      <c r="K39" s="433"/>
      <c r="L39" s="259">
        <v>0</v>
      </c>
      <c r="M39" s="260">
        <v>0</v>
      </c>
      <c r="N39" s="56"/>
      <c r="O39" s="32">
        <v>0</v>
      </c>
      <c r="P39" s="423"/>
      <c r="Q39" s="33">
        <v>3</v>
      </c>
      <c r="R39" s="34" t="s">
        <v>52</v>
      </c>
    </row>
    <row r="40" spans="2:18" ht="18" customHeight="1" thickBot="1" x14ac:dyDescent="0.4">
      <c r="B40" s="453" t="s">
        <v>250</v>
      </c>
      <c r="C40" s="454"/>
      <c r="D40" s="454"/>
      <c r="E40" s="455"/>
      <c r="F40" s="215"/>
      <c r="G40" s="60">
        <v>4</v>
      </c>
      <c r="H40" s="419" t="s">
        <v>383</v>
      </c>
      <c r="I40" s="420"/>
      <c r="J40" s="420"/>
      <c r="K40" s="421"/>
      <c r="L40" s="262">
        <v>3</v>
      </c>
      <c r="M40" s="263">
        <v>3</v>
      </c>
      <c r="N40" s="263">
        <v>3</v>
      </c>
      <c r="O40" s="61"/>
      <c r="P40" s="424"/>
      <c r="Q40" s="44">
        <v>6</v>
      </c>
      <c r="R40" s="45" t="s">
        <v>49</v>
      </c>
    </row>
    <row r="41" spans="2:18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18" ht="18" customHeight="1" x14ac:dyDescent="0.35"/>
    <row r="43" spans="2:18" ht="18" customHeight="1" x14ac:dyDescent="0.35"/>
    <row r="44" spans="2:18" ht="18" customHeight="1" x14ac:dyDescent="0.35"/>
    <row r="45" spans="2:18" ht="18" customHeight="1" x14ac:dyDescent="0.35"/>
    <row r="46" spans="2:18" ht="18" customHeight="1" x14ac:dyDescent="0.35"/>
    <row r="47" spans="2:18" ht="18" customHeight="1" x14ac:dyDescent="0.35"/>
    <row r="48" spans="2:18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  <row r="57" ht="18" customHeight="1" x14ac:dyDescent="0.35"/>
    <row r="58" ht="18" customHeight="1" x14ac:dyDescent="0.35"/>
    <row r="59" ht="18" customHeight="1" x14ac:dyDescent="0.35"/>
    <row r="60" ht="18" customHeight="1" x14ac:dyDescent="0.35"/>
    <row r="61" ht="18" customHeight="1" x14ac:dyDescent="0.35"/>
    <row r="62" ht="18" customHeight="1" x14ac:dyDescent="0.35"/>
    <row r="63" ht="18" customHeight="1" x14ac:dyDescent="0.35"/>
    <row r="64" ht="18" customHeight="1" x14ac:dyDescent="0.35"/>
    <row r="65" ht="18" customHeight="1" x14ac:dyDescent="0.35"/>
    <row r="66" ht="18" customHeight="1" x14ac:dyDescent="0.35"/>
    <row r="67" ht="18" customHeight="1" x14ac:dyDescent="0.35"/>
    <row r="68" ht="18" customHeight="1" x14ac:dyDescent="0.35"/>
    <row r="69" ht="18" customHeight="1" x14ac:dyDescent="0.35"/>
    <row r="70" ht="18" customHeight="1" x14ac:dyDescent="0.35"/>
    <row r="71" ht="18" customHeight="1" x14ac:dyDescent="0.35"/>
    <row r="72" ht="18" customHeight="1" x14ac:dyDescent="0.35"/>
    <row r="73" ht="18" customHeight="1" x14ac:dyDescent="0.35"/>
    <row r="74" ht="18" customHeight="1" x14ac:dyDescent="0.35"/>
    <row r="75" ht="18" customHeight="1" x14ac:dyDescent="0.35"/>
    <row r="76" ht="18" customHeight="1" x14ac:dyDescent="0.35"/>
    <row r="77" ht="18" customHeight="1" x14ac:dyDescent="0.35"/>
    <row r="78" ht="18" customHeight="1" x14ac:dyDescent="0.35"/>
    <row r="79" ht="18" customHeight="1" x14ac:dyDescent="0.35"/>
    <row r="80" ht="18" customHeight="1" x14ac:dyDescent="0.35"/>
    <row r="81" ht="18" customHeight="1" x14ac:dyDescent="0.35"/>
    <row r="82" ht="18" customHeight="1" x14ac:dyDescent="0.35"/>
    <row r="83" ht="18" customHeight="1" x14ac:dyDescent="0.35"/>
    <row r="84" ht="18" customHeight="1" x14ac:dyDescent="0.35"/>
    <row r="85" ht="18" customHeight="1" x14ac:dyDescent="0.35"/>
    <row r="86" ht="18" customHeight="1" x14ac:dyDescent="0.35"/>
    <row r="87" ht="18" customHeight="1" x14ac:dyDescent="0.35"/>
    <row r="88" ht="18" customHeight="1" x14ac:dyDescent="0.35"/>
    <row r="89" ht="18" customHeight="1" x14ac:dyDescent="0.35"/>
    <row r="90" ht="18" customHeight="1" x14ac:dyDescent="0.35"/>
    <row r="91" ht="18" customHeight="1" x14ac:dyDescent="0.35"/>
    <row r="92" ht="18" customHeight="1" x14ac:dyDescent="0.35"/>
    <row r="93" ht="18" customHeight="1" x14ac:dyDescent="0.35"/>
    <row r="94" ht="18" customHeight="1" x14ac:dyDescent="0.35"/>
    <row r="95" ht="18" customHeight="1" x14ac:dyDescent="0.35"/>
    <row r="96" ht="18" customHeight="1" x14ac:dyDescent="0.35"/>
    <row r="97" ht="18" customHeight="1" x14ac:dyDescent="0.35"/>
    <row r="98" ht="18" customHeight="1" x14ac:dyDescent="0.35"/>
    <row r="99" ht="18" customHeight="1" x14ac:dyDescent="0.35"/>
    <row r="100" ht="18" customHeight="1" x14ac:dyDescent="0.35"/>
    <row r="101" ht="18" customHeight="1" x14ac:dyDescent="0.35"/>
  </sheetData>
  <mergeCells count="44">
    <mergeCell ref="P36:P40"/>
    <mergeCell ref="H37:K37"/>
    <mergeCell ref="H38:K38"/>
    <mergeCell ref="H39:K39"/>
    <mergeCell ref="H40:K40"/>
    <mergeCell ref="P28:P32"/>
    <mergeCell ref="H29:K29"/>
    <mergeCell ref="H30:K30"/>
    <mergeCell ref="H31:K31"/>
    <mergeCell ref="H32:K32"/>
    <mergeCell ref="P20:P24"/>
    <mergeCell ref="H21:K21"/>
    <mergeCell ref="H22:K22"/>
    <mergeCell ref="H23:K23"/>
    <mergeCell ref="H24:K24"/>
    <mergeCell ref="P12:P16"/>
    <mergeCell ref="H13:K13"/>
    <mergeCell ref="H14:K14"/>
    <mergeCell ref="H15:K15"/>
    <mergeCell ref="H16:K16"/>
    <mergeCell ref="K1:N1"/>
    <mergeCell ref="O1:R1"/>
    <mergeCell ref="G4:H4"/>
    <mergeCell ref="P4:P8"/>
    <mergeCell ref="H5:K5"/>
    <mergeCell ref="H6:K6"/>
    <mergeCell ref="H7:K7"/>
    <mergeCell ref="H8:K8"/>
    <mergeCell ref="B32:E33"/>
    <mergeCell ref="B35:E39"/>
    <mergeCell ref="B40:E41"/>
    <mergeCell ref="B1:E1"/>
    <mergeCell ref="F1:J1"/>
    <mergeCell ref="B3:E7"/>
    <mergeCell ref="B8:E9"/>
    <mergeCell ref="G12:H12"/>
    <mergeCell ref="G20:H20"/>
    <mergeCell ref="G28:H28"/>
    <mergeCell ref="G36:H36"/>
    <mergeCell ref="B11:E15"/>
    <mergeCell ref="B16:E17"/>
    <mergeCell ref="B19:E23"/>
    <mergeCell ref="B24:E25"/>
    <mergeCell ref="B27:E31"/>
  </mergeCells>
  <conditionalFormatting sqref="Q6:Q8">
    <cfRule type="cellIs" dxfId="1261" priority="36" stopIfTrue="1" operator="equal">
      <formula>0</formula>
    </cfRule>
  </conditionalFormatting>
  <conditionalFormatting sqref="Q5">
    <cfRule type="cellIs" dxfId="1260" priority="35" stopIfTrue="1" operator="equal">
      <formula>0</formula>
    </cfRule>
  </conditionalFormatting>
  <conditionalFormatting sqref="Q14:Q16">
    <cfRule type="cellIs" dxfId="1259" priority="34" stopIfTrue="1" operator="equal">
      <formula>0</formula>
    </cfRule>
  </conditionalFormatting>
  <conditionalFormatting sqref="Q13">
    <cfRule type="cellIs" dxfId="1258" priority="33" stopIfTrue="1" operator="equal">
      <formula>0</formula>
    </cfRule>
  </conditionalFormatting>
  <conditionalFormatting sqref="Q22:Q24">
    <cfRule type="cellIs" dxfId="1257" priority="32" stopIfTrue="1" operator="equal">
      <formula>0</formula>
    </cfRule>
  </conditionalFormatting>
  <conditionalFormatting sqref="Q21">
    <cfRule type="cellIs" dxfId="1256" priority="31" stopIfTrue="1" operator="equal">
      <formula>0</formula>
    </cfRule>
  </conditionalFormatting>
  <conditionalFormatting sqref="Q30:Q32">
    <cfRule type="cellIs" dxfId="1255" priority="30" stopIfTrue="1" operator="equal">
      <formula>0</formula>
    </cfRule>
  </conditionalFormatting>
  <conditionalFormatting sqref="Q29">
    <cfRule type="cellIs" dxfId="1254" priority="29" stopIfTrue="1" operator="equal">
      <formula>0</formula>
    </cfRule>
  </conditionalFormatting>
  <conditionalFormatting sqref="Q38:Q40">
    <cfRule type="cellIs" dxfId="1253" priority="28" stopIfTrue="1" operator="equal">
      <formula>0</formula>
    </cfRule>
  </conditionalFormatting>
  <conditionalFormatting sqref="Q37">
    <cfRule type="cellIs" dxfId="1252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5" zoomScale="60" zoomScaleNormal="50" workbookViewId="0">
      <selection activeCell="V20" sqref="V2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376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463</v>
      </c>
      <c r="G2" s="471"/>
      <c r="H2" s="472"/>
      <c r="I2" s="115"/>
      <c r="J2" s="468" t="s">
        <v>12</v>
      </c>
      <c r="K2" s="469"/>
      <c r="L2" s="470" t="s">
        <v>464</v>
      </c>
      <c r="M2" s="471"/>
      <c r="N2" s="472"/>
      <c r="O2" s="116"/>
      <c r="P2" s="468" t="s">
        <v>13</v>
      </c>
      <c r="Q2" s="469"/>
      <c r="R2" s="470" t="s">
        <v>460</v>
      </c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310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156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310</v>
      </c>
      <c r="K8" s="474"/>
      <c r="L8" s="474"/>
      <c r="M8" s="475"/>
      <c r="N8" s="132">
        <v>3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383</v>
      </c>
      <c r="K10" s="474"/>
      <c r="L10" s="474"/>
      <c r="M10" s="475"/>
      <c r="N10" s="132">
        <v>0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382</v>
      </c>
      <c r="E11" s="474"/>
      <c r="F11" s="474"/>
      <c r="G11" s="475"/>
      <c r="H11" s="132">
        <v>2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383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310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236</v>
      </c>
      <c r="P16" s="474"/>
      <c r="Q16" s="474"/>
      <c r="R16" s="475"/>
      <c r="S16" s="132">
        <v>0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379</v>
      </c>
      <c r="E17" s="474"/>
      <c r="F17" s="474"/>
      <c r="G17" s="475"/>
      <c r="H17" s="132">
        <v>3</v>
      </c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304</v>
      </c>
      <c r="E19" s="474"/>
      <c r="F19" s="474"/>
      <c r="G19" s="475"/>
      <c r="H19" s="132">
        <v>1</v>
      </c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379</v>
      </c>
      <c r="K20" s="474"/>
      <c r="L20" s="474"/>
      <c r="M20" s="475"/>
      <c r="N20" s="132">
        <v>2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236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236</v>
      </c>
      <c r="E23" s="474"/>
      <c r="F23" s="474"/>
      <c r="G23" s="475"/>
      <c r="H23" s="132">
        <v>3</v>
      </c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235</v>
      </c>
      <c r="E25" s="474"/>
      <c r="F25" s="474"/>
      <c r="G25" s="475"/>
      <c r="H25" s="132">
        <v>0</v>
      </c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310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 t="s">
        <v>462</v>
      </c>
      <c r="S28" s="510"/>
      <c r="T28" s="473" t="s">
        <v>234</v>
      </c>
      <c r="U28" s="474"/>
      <c r="V28" s="474"/>
      <c r="W28" s="475"/>
      <c r="X28" s="132">
        <v>0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238</v>
      </c>
      <c r="E29" s="474"/>
      <c r="F29" s="474"/>
      <c r="G29" s="475"/>
      <c r="H29" s="132">
        <v>3</v>
      </c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306</v>
      </c>
      <c r="E31" s="474"/>
      <c r="F31" s="474"/>
      <c r="G31" s="475"/>
      <c r="H31" s="132">
        <v>0</v>
      </c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238</v>
      </c>
      <c r="K32" s="474"/>
      <c r="L32" s="474"/>
      <c r="M32" s="475"/>
      <c r="N32" s="132">
        <v>3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309</v>
      </c>
      <c r="K34" s="474"/>
      <c r="L34" s="474"/>
      <c r="M34" s="475"/>
      <c r="N34" s="132">
        <v>2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303</v>
      </c>
      <c r="E35" s="474"/>
      <c r="F35" s="474"/>
      <c r="G35" s="475"/>
      <c r="H35" s="132">
        <v>0</v>
      </c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309</v>
      </c>
      <c r="E37" s="474"/>
      <c r="F37" s="474"/>
      <c r="G37" s="475"/>
      <c r="H37" s="132">
        <v>3</v>
      </c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238</v>
      </c>
      <c r="P38" s="474"/>
      <c r="Q38" s="474"/>
      <c r="R38" s="475"/>
      <c r="S38" s="132">
        <v>1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234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237</v>
      </c>
      <c r="E41" s="474"/>
      <c r="F41" s="474"/>
      <c r="G41" s="475"/>
      <c r="H41" s="132">
        <v>0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381</v>
      </c>
      <c r="E43" s="474"/>
      <c r="F43" s="474"/>
      <c r="G43" s="475"/>
      <c r="H43" s="132">
        <v>3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381</v>
      </c>
      <c r="K44" s="474"/>
      <c r="L44" s="474"/>
      <c r="M44" s="475"/>
      <c r="N44" s="132">
        <v>0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234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156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234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 xml:space="preserve">SAB 14.30 HS </v>
      </c>
      <c r="G53" s="482"/>
      <c r="H53" s="483"/>
      <c r="I53" s="115"/>
      <c r="J53" s="480" t="s">
        <v>12</v>
      </c>
      <c r="K53" s="511"/>
      <c r="L53" s="482" t="str">
        <f>$L$2</f>
        <v>SAB 15.30 HS</v>
      </c>
      <c r="M53" s="482"/>
      <c r="N53" s="483"/>
      <c r="O53" s="116"/>
      <c r="P53" s="480" t="s">
        <v>13</v>
      </c>
      <c r="Q53" s="511"/>
      <c r="R53" s="482" t="str">
        <f>$R$2</f>
        <v xml:space="preserve">SAB 16.30 HS 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251" priority="30" stopIfTrue="1">
      <formula>H7&gt;H5</formula>
    </cfRule>
  </conditionalFormatting>
  <conditionalFormatting sqref="H13">
    <cfRule type="expression" dxfId="1250" priority="28" stopIfTrue="1">
      <formula>H13&gt;H11</formula>
    </cfRule>
  </conditionalFormatting>
  <conditionalFormatting sqref="H11">
    <cfRule type="expression" dxfId="1249" priority="29" stopIfTrue="1">
      <formula>H11&gt;H13</formula>
    </cfRule>
  </conditionalFormatting>
  <conditionalFormatting sqref="H19">
    <cfRule type="expression" dxfId="1248" priority="26" stopIfTrue="1">
      <formula>H19&gt;H17</formula>
    </cfRule>
  </conditionalFormatting>
  <conditionalFormatting sqref="H17">
    <cfRule type="expression" dxfId="1247" priority="27" stopIfTrue="1">
      <formula>H17&gt;H19</formula>
    </cfRule>
  </conditionalFormatting>
  <conditionalFormatting sqref="H25">
    <cfRule type="expression" dxfId="1246" priority="24" stopIfTrue="1">
      <formula>H25&gt;H23</formula>
    </cfRule>
  </conditionalFormatting>
  <conditionalFormatting sqref="H23">
    <cfRule type="expression" dxfId="1245" priority="25" stopIfTrue="1">
      <formula>H23&gt;H25</formula>
    </cfRule>
  </conditionalFormatting>
  <conditionalFormatting sqref="H31">
    <cfRule type="expression" dxfId="1244" priority="22" stopIfTrue="1">
      <formula>H31&gt;H29</formula>
    </cfRule>
  </conditionalFormatting>
  <conditionalFormatting sqref="H29">
    <cfRule type="expression" dxfId="1243" priority="23" stopIfTrue="1">
      <formula>H29&gt;H31</formula>
    </cfRule>
  </conditionalFormatting>
  <conditionalFormatting sqref="H37">
    <cfRule type="expression" dxfId="1242" priority="20" stopIfTrue="1">
      <formula>H37&gt;H35</formula>
    </cfRule>
  </conditionalFormatting>
  <conditionalFormatting sqref="H35">
    <cfRule type="expression" dxfId="1241" priority="21" stopIfTrue="1">
      <formula>H35&gt;H37</formula>
    </cfRule>
  </conditionalFormatting>
  <conditionalFormatting sqref="H43">
    <cfRule type="expression" dxfId="1240" priority="18" stopIfTrue="1">
      <formula>H43&gt;H41</formula>
    </cfRule>
  </conditionalFormatting>
  <conditionalFormatting sqref="H41">
    <cfRule type="expression" dxfId="1239" priority="19" stopIfTrue="1">
      <formula>H41&gt;H43</formula>
    </cfRule>
  </conditionalFormatting>
  <conditionalFormatting sqref="H49">
    <cfRule type="expression" dxfId="1238" priority="16" stopIfTrue="1">
      <formula>H49&gt;H47</formula>
    </cfRule>
  </conditionalFormatting>
  <conditionalFormatting sqref="H47">
    <cfRule type="expression" dxfId="1237" priority="17" stopIfTrue="1">
      <formula>H47&gt;H49</formula>
    </cfRule>
  </conditionalFormatting>
  <conditionalFormatting sqref="H5">
    <cfRule type="expression" dxfId="1236" priority="15" stopIfTrue="1">
      <formula>H5&gt;H6</formula>
    </cfRule>
  </conditionalFormatting>
  <conditionalFormatting sqref="N44">
    <cfRule type="expression" dxfId="1235" priority="14" stopIfTrue="1">
      <formula>N44&gt;N45</formula>
    </cfRule>
  </conditionalFormatting>
  <conditionalFormatting sqref="N46">
    <cfRule type="expression" dxfId="1234" priority="13" stopIfTrue="1">
      <formula>N46&gt;N47</formula>
    </cfRule>
  </conditionalFormatting>
  <conditionalFormatting sqref="S38">
    <cfRule type="expression" dxfId="1233" priority="12" stopIfTrue="1">
      <formula>S38&gt;S39</formula>
    </cfRule>
  </conditionalFormatting>
  <conditionalFormatting sqref="S40">
    <cfRule type="expression" dxfId="1232" priority="11" stopIfTrue="1">
      <formula>S40&gt;S41</formula>
    </cfRule>
  </conditionalFormatting>
  <conditionalFormatting sqref="N32">
    <cfRule type="expression" dxfId="1231" priority="10" stopIfTrue="1">
      <formula>N32&gt;N33</formula>
    </cfRule>
  </conditionalFormatting>
  <conditionalFormatting sqref="N34">
    <cfRule type="expression" dxfId="1230" priority="9" stopIfTrue="1">
      <formula>N34&gt;N35</formula>
    </cfRule>
  </conditionalFormatting>
  <conditionalFormatting sqref="X26">
    <cfRule type="expression" dxfId="1229" priority="8" stopIfTrue="1">
      <formula>X26&gt;X27</formula>
    </cfRule>
  </conditionalFormatting>
  <conditionalFormatting sqref="X28">
    <cfRule type="expression" dxfId="1228" priority="7" stopIfTrue="1">
      <formula>X28&gt;X29</formula>
    </cfRule>
  </conditionalFormatting>
  <conditionalFormatting sqref="N20">
    <cfRule type="expression" dxfId="1227" priority="6" stopIfTrue="1">
      <formula>N20&gt;N21</formula>
    </cfRule>
  </conditionalFormatting>
  <conditionalFormatting sqref="N22">
    <cfRule type="expression" dxfId="1226" priority="5" stopIfTrue="1">
      <formula>N22&gt;N23</formula>
    </cfRule>
  </conditionalFormatting>
  <conditionalFormatting sqref="S14">
    <cfRule type="expression" dxfId="1225" priority="4" stopIfTrue="1">
      <formula>S14&gt;S15</formula>
    </cfRule>
  </conditionalFormatting>
  <conditionalFormatting sqref="S16">
    <cfRule type="expression" dxfId="1224" priority="3" stopIfTrue="1">
      <formula>S16&gt;S17</formula>
    </cfRule>
  </conditionalFormatting>
  <conditionalFormatting sqref="N8">
    <cfRule type="expression" dxfId="1223" priority="2" stopIfTrue="1">
      <formula>N8&gt;N9</formula>
    </cfRule>
  </conditionalFormatting>
  <conditionalFormatting sqref="N10">
    <cfRule type="expression" dxfId="122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view="pageBreakPreview" zoomScaleSheetLayoutView="100" workbookViewId="0">
      <selection activeCell="J14" sqref="J14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219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448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7">
        <v>4</v>
      </c>
      <c r="P4" s="12">
        <v>5</v>
      </c>
      <c r="Q4" s="6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59" t="s">
        <v>221</v>
      </c>
      <c r="I5" s="460"/>
      <c r="J5" s="460"/>
      <c r="K5" s="461"/>
      <c r="L5" s="65"/>
      <c r="M5" s="261">
        <v>3</v>
      </c>
      <c r="N5" s="261">
        <v>3</v>
      </c>
      <c r="O5" s="261">
        <v>3</v>
      </c>
      <c r="P5" s="22">
        <v>3</v>
      </c>
      <c r="Q5" s="66">
        <v>8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59" t="s">
        <v>283</v>
      </c>
      <c r="I6" s="460"/>
      <c r="J6" s="460"/>
      <c r="K6" s="461"/>
      <c r="L6" s="259">
        <v>0</v>
      </c>
      <c r="M6" s="56"/>
      <c r="N6" s="260">
        <v>3</v>
      </c>
      <c r="O6" s="260">
        <v>3</v>
      </c>
      <c r="P6" s="32">
        <v>3</v>
      </c>
      <c r="Q6" s="67">
        <v>7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59" t="s">
        <v>284</v>
      </c>
      <c r="I7" s="460"/>
      <c r="J7" s="460"/>
      <c r="K7" s="461"/>
      <c r="L7" s="259">
        <v>0</v>
      </c>
      <c r="M7" s="260">
        <v>0</v>
      </c>
      <c r="N7" s="56"/>
      <c r="O7" s="260">
        <v>0</v>
      </c>
      <c r="P7" s="32">
        <v>0</v>
      </c>
      <c r="Q7" s="67">
        <v>4</v>
      </c>
      <c r="R7" s="34" t="s">
        <v>97</v>
      </c>
    </row>
    <row r="8" spans="1:21" ht="18" customHeight="1" x14ac:dyDescent="0.35">
      <c r="B8" s="453" t="s">
        <v>429</v>
      </c>
      <c r="C8" s="454"/>
      <c r="D8" s="454"/>
      <c r="E8" s="455"/>
      <c r="F8" s="215"/>
      <c r="G8" s="19">
        <v>4</v>
      </c>
      <c r="H8" s="459" t="s">
        <v>279</v>
      </c>
      <c r="I8" s="460"/>
      <c r="J8" s="460"/>
      <c r="K8" s="461"/>
      <c r="L8" s="259">
        <v>0</v>
      </c>
      <c r="M8" s="260">
        <v>0</v>
      </c>
      <c r="N8" s="260">
        <v>3</v>
      </c>
      <c r="O8" s="56"/>
      <c r="P8" s="32">
        <v>3</v>
      </c>
      <c r="Q8" s="67">
        <v>6</v>
      </c>
      <c r="R8" s="34" t="s">
        <v>51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60">
        <v>5</v>
      </c>
      <c r="H9" s="462" t="s">
        <v>285</v>
      </c>
      <c r="I9" s="463"/>
      <c r="J9" s="463"/>
      <c r="K9" s="464"/>
      <c r="L9" s="262">
        <v>0</v>
      </c>
      <c r="M9" s="263">
        <v>1</v>
      </c>
      <c r="N9" s="263">
        <v>3</v>
      </c>
      <c r="O9" s="263">
        <v>0</v>
      </c>
      <c r="P9" s="61"/>
      <c r="Q9" s="68">
        <v>5</v>
      </c>
      <c r="R9" s="45" t="s">
        <v>52</v>
      </c>
    </row>
    <row r="10" spans="1:21" ht="18" customHeight="1" x14ac:dyDescent="0.35">
      <c r="A10" s="413"/>
    </row>
    <row r="11" spans="1:21" s="2" customFormat="1" ht="18" customHeight="1" x14ac:dyDescent="0.35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"/>
    </row>
    <row r="12" spans="1:21" s="2" customFormat="1" ht="18" customHeight="1" x14ac:dyDescent="0.35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 x14ac:dyDescent="0.35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 x14ac:dyDescent="0.35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 x14ac:dyDescent="0.35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 x14ac:dyDescent="0.35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 x14ac:dyDescent="0.35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3:21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3:21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3:21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3:21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3:21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3:21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3:21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</sheetData>
  <mergeCells count="12">
    <mergeCell ref="B1:E1"/>
    <mergeCell ref="F1:J1"/>
    <mergeCell ref="K1:N1"/>
    <mergeCell ref="B3:E7"/>
    <mergeCell ref="B8:E9"/>
    <mergeCell ref="O1:R1"/>
    <mergeCell ref="G4:H4"/>
    <mergeCell ref="H5:K5"/>
    <mergeCell ref="H6:K6"/>
    <mergeCell ref="H9:K9"/>
    <mergeCell ref="H7:K7"/>
    <mergeCell ref="H8:K8"/>
  </mergeCells>
  <conditionalFormatting sqref="Q6:Q9">
    <cfRule type="cellIs" dxfId="1477" priority="2" stopIfTrue="1" operator="equal">
      <formula>0</formula>
    </cfRule>
  </conditionalFormatting>
  <conditionalFormatting sqref="Q5">
    <cfRule type="cellIs" dxfId="147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V22" sqref="V2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188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468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302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156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302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308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308</v>
      </c>
      <c r="E18" s="474"/>
      <c r="F18" s="474"/>
      <c r="G18" s="475"/>
      <c r="H18" s="132">
        <v>3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305</v>
      </c>
      <c r="E19" s="474"/>
      <c r="F19" s="474"/>
      <c r="G19" s="475"/>
      <c r="H19" s="132">
        <v>1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308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307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307</v>
      </c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156</v>
      </c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307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380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466</v>
      </c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380</v>
      </c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 xml:space="preserve">SAB 13,30 HS 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221" priority="10" stopIfTrue="1">
      <formula>H9&gt;H8</formula>
    </cfRule>
  </conditionalFormatting>
  <conditionalFormatting sqref="H8">
    <cfRule type="expression" dxfId="1220" priority="11" stopIfTrue="1">
      <formula>H8&gt;H9</formula>
    </cfRule>
  </conditionalFormatting>
  <conditionalFormatting sqref="H19">
    <cfRule type="expression" dxfId="1219" priority="8" stopIfTrue="1">
      <formula>H19&gt;H18</formula>
    </cfRule>
  </conditionalFormatting>
  <conditionalFormatting sqref="H18">
    <cfRule type="expression" dxfId="1218" priority="9" stopIfTrue="1">
      <formula>H18&gt;H19</formula>
    </cfRule>
  </conditionalFormatting>
  <conditionalFormatting sqref="H29">
    <cfRule type="expression" dxfId="1217" priority="6" stopIfTrue="1">
      <formula>H29&gt;H28</formula>
    </cfRule>
  </conditionalFormatting>
  <conditionalFormatting sqref="H28">
    <cfRule type="expression" dxfId="1216" priority="7" stopIfTrue="1">
      <formula>H28&gt;H29</formula>
    </cfRule>
  </conditionalFormatting>
  <conditionalFormatting sqref="H39">
    <cfRule type="expression" dxfId="1215" priority="4" stopIfTrue="1">
      <formula>H39&gt;H38</formula>
    </cfRule>
  </conditionalFormatting>
  <conditionalFormatting sqref="H38">
    <cfRule type="expression" dxfId="1214" priority="5" stopIfTrue="1">
      <formula>H38&gt;H39</formula>
    </cfRule>
  </conditionalFormatting>
  <conditionalFormatting sqref="N14">
    <cfRule type="expression" dxfId="1213" priority="3" stopIfTrue="1">
      <formula>N14&gt;N15</formula>
    </cfRule>
  </conditionalFormatting>
  <conditionalFormatting sqref="T24">
    <cfRule type="expression" dxfId="1212" priority="2" stopIfTrue="1">
      <formula>T24&gt;T25</formula>
    </cfRule>
  </conditionalFormatting>
  <conditionalFormatting sqref="N34">
    <cfRule type="expression" dxfId="1211" priority="1" stopIfTrue="1">
      <formula>N34&gt;N35</formula>
    </cfRule>
  </conditionalFormatting>
  <conditionalFormatting sqref="N33 T23 N13">
    <cfRule type="expression" dxfId="121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4"/>
  <sheetViews>
    <sheetView view="pageBreakPreview" topLeftCell="A19" zoomScaleSheetLayoutView="100" workbookViewId="0">
      <selection activeCell="R33" sqref="R33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222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452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310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309</v>
      </c>
      <c r="I6" s="432"/>
      <c r="J6" s="432"/>
      <c r="K6" s="433"/>
      <c r="L6" s="259">
        <v>0</v>
      </c>
      <c r="M6" s="56"/>
      <c r="N6" s="260">
        <v>2</v>
      </c>
      <c r="O6" s="32"/>
      <c r="P6" s="423"/>
      <c r="Q6" s="33">
        <v>2</v>
      </c>
      <c r="R6" s="34" t="s">
        <v>51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382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252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452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240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315</v>
      </c>
      <c r="I14" s="432"/>
      <c r="J14" s="432"/>
      <c r="K14" s="433"/>
      <c r="L14" s="259">
        <v>0</v>
      </c>
      <c r="M14" s="56"/>
      <c r="N14" s="260">
        <v>0</v>
      </c>
      <c r="O14" s="32"/>
      <c r="P14" s="423"/>
      <c r="Q14" s="33">
        <v>2</v>
      </c>
      <c r="R14" s="34" t="s">
        <v>51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385</v>
      </c>
      <c r="I15" s="432"/>
      <c r="J15" s="432"/>
      <c r="K15" s="433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249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452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311</v>
      </c>
      <c r="I21" s="429"/>
      <c r="J21" s="429"/>
      <c r="K21" s="430"/>
      <c r="L21" s="54"/>
      <c r="M21" s="261">
        <v>3</v>
      </c>
      <c r="N21" s="261">
        <v>3</v>
      </c>
      <c r="O21" s="22">
        <v>3</v>
      </c>
      <c r="P21" s="423"/>
      <c r="Q21" s="23">
        <v>6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314</v>
      </c>
      <c r="I22" s="432"/>
      <c r="J22" s="432"/>
      <c r="K22" s="433"/>
      <c r="L22" s="259">
        <v>0</v>
      </c>
      <c r="M22" s="56"/>
      <c r="N22" s="260">
        <v>1</v>
      </c>
      <c r="O22" s="32">
        <v>3</v>
      </c>
      <c r="P22" s="423"/>
      <c r="Q22" s="33">
        <v>4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381</v>
      </c>
      <c r="I23" s="432"/>
      <c r="J23" s="432"/>
      <c r="K23" s="433"/>
      <c r="L23" s="259">
        <v>0</v>
      </c>
      <c r="M23" s="260">
        <v>3</v>
      </c>
      <c r="N23" s="56"/>
      <c r="O23" s="32">
        <v>3</v>
      </c>
      <c r="P23" s="423"/>
      <c r="Q23" s="33">
        <v>5</v>
      </c>
      <c r="R23" s="34" t="s">
        <v>50</v>
      </c>
    </row>
    <row r="24" spans="2:18" ht="18" customHeight="1" thickBot="1" x14ac:dyDescent="0.4">
      <c r="B24" s="453" t="s">
        <v>250</v>
      </c>
      <c r="C24" s="454"/>
      <c r="D24" s="454"/>
      <c r="E24" s="455"/>
      <c r="F24" s="215"/>
      <c r="G24" s="60">
        <v>4</v>
      </c>
      <c r="H24" s="419" t="s">
        <v>387</v>
      </c>
      <c r="I24" s="420"/>
      <c r="J24" s="420"/>
      <c r="K24" s="421"/>
      <c r="L24" s="262">
        <v>0</v>
      </c>
      <c r="M24" s="263">
        <v>0</v>
      </c>
      <c r="N24" s="263">
        <v>1</v>
      </c>
      <c r="O24" s="61"/>
      <c r="P24" s="424"/>
      <c r="Q24" s="44">
        <v>3</v>
      </c>
      <c r="R24" s="45" t="s">
        <v>52</v>
      </c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452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312</v>
      </c>
      <c r="I29" s="429"/>
      <c r="J29" s="429"/>
      <c r="K29" s="430"/>
      <c r="L29" s="54"/>
      <c r="M29" s="261">
        <v>3</v>
      </c>
      <c r="N29" s="261">
        <v>3</v>
      </c>
      <c r="O29" s="22">
        <v>3</v>
      </c>
      <c r="P29" s="423"/>
      <c r="Q29" s="23">
        <v>6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313</v>
      </c>
      <c r="I30" s="432"/>
      <c r="J30" s="432"/>
      <c r="K30" s="433"/>
      <c r="L30" s="259">
        <v>0</v>
      </c>
      <c r="M30" s="56"/>
      <c r="N30" s="260">
        <v>3</v>
      </c>
      <c r="O30" s="32">
        <v>3</v>
      </c>
      <c r="P30" s="423"/>
      <c r="Q30" s="33">
        <v>5</v>
      </c>
      <c r="R30" s="34" t="s">
        <v>50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384</v>
      </c>
      <c r="I31" s="432"/>
      <c r="J31" s="432"/>
      <c r="K31" s="433"/>
      <c r="L31" s="259">
        <v>0</v>
      </c>
      <c r="M31" s="260">
        <v>0</v>
      </c>
      <c r="N31" s="56"/>
      <c r="O31" s="32">
        <v>3</v>
      </c>
      <c r="P31" s="423"/>
      <c r="Q31" s="33">
        <v>4</v>
      </c>
      <c r="R31" s="34" t="s">
        <v>51</v>
      </c>
    </row>
    <row r="32" spans="2:18" ht="18" customHeight="1" thickBot="1" x14ac:dyDescent="0.4">
      <c r="B32" s="453" t="s">
        <v>251</v>
      </c>
      <c r="C32" s="454"/>
      <c r="D32" s="454"/>
      <c r="E32" s="455"/>
      <c r="F32" s="215"/>
      <c r="G32" s="60">
        <v>4</v>
      </c>
      <c r="H32" s="419" t="s">
        <v>386</v>
      </c>
      <c r="I32" s="420"/>
      <c r="J32" s="420"/>
      <c r="K32" s="421"/>
      <c r="L32" s="262">
        <v>1</v>
      </c>
      <c r="M32" s="263">
        <v>0</v>
      </c>
      <c r="N32" s="263">
        <v>0</v>
      </c>
      <c r="O32" s="61"/>
      <c r="P32" s="424"/>
      <c r="Q32" s="44">
        <v>3</v>
      </c>
      <c r="R32" s="45" t="s">
        <v>52</v>
      </c>
    </row>
    <row r="33" spans="2:21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21" ht="18" customHeight="1" x14ac:dyDescent="0.35"/>
    <row r="35" spans="2:21" ht="18" customHeight="1" x14ac:dyDescent="0.35"/>
    <row r="36" spans="2:21" ht="18" customHeight="1" x14ac:dyDescent="0.35"/>
    <row r="37" spans="2:21" ht="18" customHeight="1" x14ac:dyDescent="0.35"/>
    <row r="38" spans="2:21" ht="18" customHeight="1" x14ac:dyDescent="0.35"/>
    <row r="39" spans="2:21" ht="18" customHeight="1" x14ac:dyDescent="0.35"/>
    <row r="40" spans="2:21" ht="18" customHeight="1" x14ac:dyDescent="0.35"/>
    <row r="41" spans="2:21" s="2" customFormat="1" ht="18" customHeight="1" x14ac:dyDescent="0.35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</row>
    <row r="42" spans="2:21" s="2" customFormat="1" ht="18" customHeight="1" x14ac:dyDescent="0.35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</row>
    <row r="43" spans="2:21" s="2" customFormat="1" ht="18" customHeight="1" x14ac:dyDescent="0.35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</row>
    <row r="44" spans="2:21" s="2" customFormat="1" ht="18" customHeight="1" x14ac:dyDescent="0.35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</row>
    <row r="45" spans="2:21" s="2" customFormat="1" ht="18" customHeight="1" x14ac:dyDescent="0.35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</row>
    <row r="46" spans="2:21" s="2" customFormat="1" ht="18" customHeight="1" x14ac:dyDescent="0.35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</row>
    <row r="47" spans="2:21" s="2" customFormat="1" ht="18" customHeight="1" x14ac:dyDescent="0.35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</row>
    <row r="48" spans="2:21" s="2" customFormat="1" ht="18" customHeight="1" x14ac:dyDescent="0.35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</row>
    <row r="49" spans="3:21" s="2" customFormat="1" ht="18" customHeight="1" x14ac:dyDescent="0.35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</row>
    <row r="50" spans="3:21" s="2" customFormat="1" ht="18" customHeight="1" x14ac:dyDescent="0.35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</row>
    <row r="51" spans="3:21" s="2" customFormat="1" ht="18" customHeight="1" x14ac:dyDescent="0.35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3:21" s="2" customFormat="1" ht="18" customHeight="1" x14ac:dyDescent="0.35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3:21" s="2" customFormat="1" ht="18" customHeight="1" x14ac:dyDescent="0.35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3:21" s="2" customFormat="1" ht="18" customHeight="1" x14ac:dyDescent="0.35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3:21" s="2" customFormat="1" ht="18" customHeight="1" x14ac:dyDescent="0.35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3:21" s="2" customFormat="1" ht="18" customHeight="1" x14ac:dyDescent="0.35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3:21" s="2" customFormat="1" ht="18" customHeight="1" x14ac:dyDescent="0.35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3:21" s="2" customFormat="1" ht="18" customHeight="1" x14ac:dyDescent="0.35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  <row r="59" spans="3:21" s="2" customFormat="1" ht="18" customHeight="1" x14ac:dyDescent="0.35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</row>
    <row r="60" spans="3:21" s="2" customFormat="1" ht="18" customHeight="1" x14ac:dyDescent="0.35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</row>
    <row r="61" spans="3:21" s="2" customFormat="1" ht="18" customHeight="1" x14ac:dyDescent="0.35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</row>
    <row r="62" spans="3:21" s="2" customFormat="1" ht="18" customHeight="1" x14ac:dyDescent="0.35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</row>
    <row r="63" spans="3:21" s="2" customFormat="1" ht="18" customHeight="1" x14ac:dyDescent="0.35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</row>
    <row r="64" spans="3:21" s="2" customFormat="1" ht="18" customHeight="1" x14ac:dyDescent="0.35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</row>
    <row r="65" spans="3:21" s="2" customFormat="1" ht="18" customHeight="1" x14ac:dyDescent="0.35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</row>
    <row r="66" spans="3:21" s="2" customFormat="1" ht="18" customHeight="1" x14ac:dyDescent="0.35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</row>
    <row r="67" spans="3:21" s="2" customFormat="1" ht="18" customHeight="1" x14ac:dyDescent="0.35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</row>
    <row r="68" spans="3:21" s="2" customFormat="1" ht="18" customHeight="1" x14ac:dyDescent="0.35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</row>
    <row r="69" spans="3:21" s="2" customFormat="1" ht="18" customHeight="1" x14ac:dyDescent="0.35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</row>
    <row r="70" spans="3:21" s="2" customFormat="1" ht="18" customHeight="1" x14ac:dyDescent="0.35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</row>
    <row r="71" spans="3:21" s="2" customFormat="1" ht="18" customHeight="1" x14ac:dyDescent="0.35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</row>
    <row r="72" spans="3:21" s="2" customFormat="1" ht="18" customHeight="1" x14ac:dyDescent="0.35">
      <c r="C72" s="3"/>
      <c r="D72" s="3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</row>
    <row r="73" spans="3:21" s="2" customFormat="1" ht="18" customHeight="1" x14ac:dyDescent="0.35">
      <c r="C73" s="3"/>
      <c r="D73" s="3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  <c r="T73" s="1"/>
      <c r="U73" s="1"/>
    </row>
    <row r="74" spans="3:21" s="2" customFormat="1" ht="18" customHeight="1" x14ac:dyDescent="0.35"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  <c r="T74" s="1"/>
      <c r="U74" s="1"/>
    </row>
    <row r="75" spans="3:21" s="2" customFormat="1" ht="18" customHeight="1" x14ac:dyDescent="0.35">
      <c r="C75" s="3"/>
      <c r="D75" s="3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  <c r="T75" s="1"/>
      <c r="U75" s="1"/>
    </row>
    <row r="76" spans="3:21" s="2" customFormat="1" ht="18" customHeight="1" x14ac:dyDescent="0.35">
      <c r="C76" s="3"/>
      <c r="D76" s="3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  <c r="T76" s="1"/>
      <c r="U76" s="1"/>
    </row>
    <row r="77" spans="3:21" s="2" customFormat="1" ht="18" customHeight="1" x14ac:dyDescent="0.35">
      <c r="C77" s="3"/>
      <c r="D77" s="3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  <c r="T77" s="1"/>
      <c r="U77" s="1"/>
    </row>
    <row r="78" spans="3:21" s="2" customFormat="1" ht="18" customHeight="1" x14ac:dyDescent="0.35">
      <c r="C78" s="3"/>
      <c r="D78" s="3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"/>
      <c r="T78" s="1"/>
      <c r="U78" s="1"/>
    </row>
    <row r="79" spans="3:21" s="2" customFormat="1" ht="18" customHeight="1" x14ac:dyDescent="0.35">
      <c r="C79" s="3"/>
      <c r="D79" s="3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  <c r="T79" s="1"/>
      <c r="U79" s="1"/>
    </row>
    <row r="80" spans="3:21" s="2" customFormat="1" ht="18" customHeight="1" x14ac:dyDescent="0.35">
      <c r="C80" s="3"/>
      <c r="D80" s="3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  <c r="T80" s="1"/>
      <c r="U80" s="1"/>
    </row>
    <row r="81" spans="3:21" s="2" customFormat="1" ht="18" customHeight="1" x14ac:dyDescent="0.35">
      <c r="C81" s="3"/>
      <c r="D81" s="3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  <c r="T81" s="1"/>
      <c r="U81" s="1"/>
    </row>
    <row r="82" spans="3:21" s="2" customFormat="1" ht="18" customHeight="1" x14ac:dyDescent="0.35"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"/>
      <c r="T82" s="1"/>
      <c r="U82" s="1"/>
    </row>
    <row r="83" spans="3:21" s="2" customFormat="1" ht="18" customHeight="1" x14ac:dyDescent="0.35">
      <c r="C83" s="3"/>
      <c r="D83" s="3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"/>
      <c r="T83" s="1"/>
      <c r="U83" s="1"/>
    </row>
    <row r="84" spans="3:21" s="2" customFormat="1" ht="18" customHeight="1" x14ac:dyDescent="0.35">
      <c r="C84" s="3"/>
      <c r="D84" s="3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"/>
      <c r="T84" s="1"/>
      <c r="U84" s="1"/>
    </row>
  </sheetData>
  <mergeCells count="36"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  <mergeCell ref="G12:H12"/>
    <mergeCell ref="P12:P16"/>
    <mergeCell ref="H13:K13"/>
    <mergeCell ref="H14:K14"/>
    <mergeCell ref="H15:K15"/>
    <mergeCell ref="H16:K16"/>
    <mergeCell ref="G20:H20"/>
    <mergeCell ref="P20:P24"/>
    <mergeCell ref="H21:K21"/>
    <mergeCell ref="H22:K22"/>
    <mergeCell ref="H23:K23"/>
    <mergeCell ref="H24:K24"/>
    <mergeCell ref="G28:H28"/>
    <mergeCell ref="P28:P32"/>
    <mergeCell ref="H29:K29"/>
    <mergeCell ref="H30:K30"/>
    <mergeCell ref="H31:K31"/>
    <mergeCell ref="H32:K32"/>
    <mergeCell ref="B32:E33"/>
    <mergeCell ref="B11:E15"/>
    <mergeCell ref="B16:E17"/>
    <mergeCell ref="B19:E23"/>
    <mergeCell ref="B24:E25"/>
    <mergeCell ref="B27:E31"/>
  </mergeCells>
  <conditionalFormatting sqref="Q6:Q8">
    <cfRule type="cellIs" dxfId="1209" priority="36" stopIfTrue="1" operator="equal">
      <formula>0</formula>
    </cfRule>
  </conditionalFormatting>
  <conditionalFormatting sqref="Q5">
    <cfRule type="cellIs" dxfId="1208" priority="35" stopIfTrue="1" operator="equal">
      <formula>0</formula>
    </cfRule>
  </conditionalFormatting>
  <conditionalFormatting sqref="Q14:Q16">
    <cfRule type="cellIs" dxfId="1207" priority="34" stopIfTrue="1" operator="equal">
      <formula>0</formula>
    </cfRule>
  </conditionalFormatting>
  <conditionalFormatting sqref="Q13">
    <cfRule type="cellIs" dxfId="1206" priority="33" stopIfTrue="1" operator="equal">
      <formula>0</formula>
    </cfRule>
  </conditionalFormatting>
  <conditionalFormatting sqref="Q22:Q24">
    <cfRule type="cellIs" dxfId="1205" priority="32" stopIfTrue="1" operator="equal">
      <formula>0</formula>
    </cfRule>
  </conditionalFormatting>
  <conditionalFormatting sqref="Q21">
    <cfRule type="cellIs" dxfId="1204" priority="31" stopIfTrue="1" operator="equal">
      <formula>0</formula>
    </cfRule>
  </conditionalFormatting>
  <conditionalFormatting sqref="Q30:Q32">
    <cfRule type="cellIs" dxfId="1203" priority="30" stopIfTrue="1" operator="equal">
      <formula>0</formula>
    </cfRule>
  </conditionalFormatting>
  <conditionalFormatting sqref="Q29">
    <cfRule type="cellIs" dxfId="1202" priority="2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5" zoomScale="70" zoomScaleNormal="50" zoomScaleSheetLayoutView="70" workbookViewId="0">
      <selection activeCell="T28" sqref="T2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160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474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310</v>
      </c>
      <c r="E8" s="474"/>
      <c r="F8" s="474"/>
      <c r="G8" s="475"/>
      <c r="H8" s="132">
        <v>3</v>
      </c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381</v>
      </c>
      <c r="E9" s="474"/>
      <c r="F9" s="474"/>
      <c r="G9" s="475"/>
      <c r="H9" s="132">
        <v>0</v>
      </c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310</v>
      </c>
      <c r="K13" s="474"/>
      <c r="L13" s="474"/>
      <c r="M13" s="475"/>
      <c r="N13" s="132">
        <v>2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312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385</v>
      </c>
      <c r="E18" s="474"/>
      <c r="F18" s="474"/>
      <c r="G18" s="475"/>
      <c r="H18" s="132">
        <v>0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312</v>
      </c>
      <c r="E19" s="474"/>
      <c r="F19" s="474"/>
      <c r="G19" s="475"/>
      <c r="H19" s="132">
        <v>3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312</v>
      </c>
      <c r="Q23" s="474"/>
      <c r="R23" s="474"/>
      <c r="S23" s="475"/>
      <c r="T23" s="132">
        <v>0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240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311</v>
      </c>
      <c r="E28" s="474"/>
      <c r="F28" s="474"/>
      <c r="G28" s="475"/>
      <c r="H28" s="132">
        <v>3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382</v>
      </c>
      <c r="E29" s="474"/>
      <c r="F29" s="474"/>
      <c r="G29" s="475"/>
      <c r="H29" s="132">
        <v>0</v>
      </c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311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240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313</v>
      </c>
      <c r="E38" s="474"/>
      <c r="F38" s="474"/>
      <c r="G38" s="475"/>
      <c r="H38" s="132">
        <v>2</v>
      </c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240</v>
      </c>
      <c r="E39" s="474"/>
      <c r="F39" s="474"/>
      <c r="G39" s="475"/>
      <c r="H39" s="132">
        <v>3</v>
      </c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>SAB 17.30 HS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201" priority="10" stopIfTrue="1">
      <formula>H9&gt;H8</formula>
    </cfRule>
  </conditionalFormatting>
  <conditionalFormatting sqref="H8">
    <cfRule type="expression" dxfId="1200" priority="11" stopIfTrue="1">
      <formula>H8&gt;H9</formula>
    </cfRule>
  </conditionalFormatting>
  <conditionalFormatting sqref="H19">
    <cfRule type="expression" dxfId="1199" priority="8" stopIfTrue="1">
      <formula>H19&gt;H18</formula>
    </cfRule>
  </conditionalFormatting>
  <conditionalFormatting sqref="H18">
    <cfRule type="expression" dxfId="1198" priority="9" stopIfTrue="1">
      <formula>H18&gt;H19</formula>
    </cfRule>
  </conditionalFormatting>
  <conditionalFormatting sqref="H29">
    <cfRule type="expression" dxfId="1197" priority="6" stopIfTrue="1">
      <formula>H29&gt;H28</formula>
    </cfRule>
  </conditionalFormatting>
  <conditionalFormatting sqref="H28">
    <cfRule type="expression" dxfId="1196" priority="7" stopIfTrue="1">
      <formula>H28&gt;H29</formula>
    </cfRule>
  </conditionalFormatting>
  <conditionalFormatting sqref="H39">
    <cfRule type="expression" dxfId="1195" priority="4" stopIfTrue="1">
      <formula>H39&gt;H38</formula>
    </cfRule>
  </conditionalFormatting>
  <conditionalFormatting sqref="H38">
    <cfRule type="expression" dxfId="1194" priority="5" stopIfTrue="1">
      <formula>H38&gt;H39</formula>
    </cfRule>
  </conditionalFormatting>
  <conditionalFormatting sqref="N14">
    <cfRule type="expression" dxfId="1193" priority="3" stopIfTrue="1">
      <formula>N14&gt;N15</formula>
    </cfRule>
  </conditionalFormatting>
  <conditionalFormatting sqref="T24">
    <cfRule type="expression" dxfId="1192" priority="2" stopIfTrue="1">
      <formula>T24&gt;T25</formula>
    </cfRule>
  </conditionalFormatting>
  <conditionalFormatting sqref="N34">
    <cfRule type="expression" dxfId="1191" priority="1" stopIfTrue="1">
      <formula>N34&gt;N35</formula>
    </cfRule>
  </conditionalFormatting>
  <conditionalFormatting sqref="N33 T23 N13">
    <cfRule type="expression" dxfId="119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8" zoomScale="70" zoomScaleNormal="50" zoomScaleSheetLayoutView="70" workbookViewId="0">
      <selection activeCell="U29" sqref="U2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469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475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309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156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309</v>
      </c>
      <c r="K13" s="474"/>
      <c r="L13" s="474"/>
      <c r="M13" s="475"/>
      <c r="N13" s="132">
        <v>2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314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314</v>
      </c>
      <c r="E18" s="474"/>
      <c r="F18" s="474"/>
      <c r="G18" s="475"/>
      <c r="H18" s="132">
        <v>3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386</v>
      </c>
      <c r="E19" s="474"/>
      <c r="F19" s="474"/>
      <c r="G19" s="475"/>
      <c r="H19" s="132">
        <v>0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314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384</v>
      </c>
      <c r="Q24" s="474"/>
      <c r="R24" s="474"/>
      <c r="S24" s="475"/>
      <c r="T24" s="132">
        <v>1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315</v>
      </c>
      <c r="E28" s="474"/>
      <c r="F28" s="474"/>
      <c r="G28" s="475"/>
      <c r="H28" s="132">
        <v>2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387</v>
      </c>
      <c r="E29" s="474"/>
      <c r="F29" s="474"/>
      <c r="G29" s="475"/>
      <c r="H29" s="132">
        <v>3</v>
      </c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387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384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156</v>
      </c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384</v>
      </c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>SAB 15.00 HS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89" priority="10" stopIfTrue="1">
      <formula>H9&gt;H8</formula>
    </cfRule>
  </conditionalFormatting>
  <conditionalFormatting sqref="H8">
    <cfRule type="expression" dxfId="1188" priority="11" stopIfTrue="1">
      <formula>H8&gt;H9</formula>
    </cfRule>
  </conditionalFormatting>
  <conditionalFormatting sqref="H19">
    <cfRule type="expression" dxfId="1187" priority="8" stopIfTrue="1">
      <formula>H19&gt;H18</formula>
    </cfRule>
  </conditionalFormatting>
  <conditionalFormatting sqref="H18">
    <cfRule type="expression" dxfId="1186" priority="9" stopIfTrue="1">
      <formula>H18&gt;H19</formula>
    </cfRule>
  </conditionalFormatting>
  <conditionalFormatting sqref="H29">
    <cfRule type="expression" dxfId="1185" priority="6" stopIfTrue="1">
      <formula>H29&gt;H28</formula>
    </cfRule>
  </conditionalFormatting>
  <conditionalFormatting sqref="H28">
    <cfRule type="expression" dxfId="1184" priority="7" stopIfTrue="1">
      <formula>H28&gt;H29</formula>
    </cfRule>
  </conditionalFormatting>
  <conditionalFormatting sqref="H39">
    <cfRule type="expression" dxfId="1183" priority="4" stopIfTrue="1">
      <formula>H39&gt;H38</formula>
    </cfRule>
  </conditionalFormatting>
  <conditionalFormatting sqref="H38">
    <cfRule type="expression" dxfId="1182" priority="5" stopIfTrue="1">
      <formula>H38&gt;H39</formula>
    </cfRule>
  </conditionalFormatting>
  <conditionalFormatting sqref="N14">
    <cfRule type="expression" dxfId="1181" priority="3" stopIfTrue="1">
      <formula>N14&gt;N15</formula>
    </cfRule>
  </conditionalFormatting>
  <conditionalFormatting sqref="T24">
    <cfRule type="expression" dxfId="1180" priority="2" stopIfTrue="1">
      <formula>T24&gt;T25</formula>
    </cfRule>
  </conditionalFormatting>
  <conditionalFormatting sqref="N34">
    <cfRule type="expression" dxfId="1179" priority="1" stopIfTrue="1">
      <formula>N34&gt;N35</formula>
    </cfRule>
  </conditionalFormatting>
  <conditionalFormatting sqref="N33 T23 N13">
    <cfRule type="expression" dxfId="117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8"/>
  <sheetViews>
    <sheetView view="pageBreakPreview" topLeftCell="A25" zoomScaleSheetLayoutView="100" workbookViewId="0">
      <selection activeCell="H22" sqref="H22:K22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225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453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316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345</v>
      </c>
      <c r="I6" s="432"/>
      <c r="J6" s="432"/>
      <c r="K6" s="433"/>
      <c r="L6" s="259">
        <v>0</v>
      </c>
      <c r="M6" s="56"/>
      <c r="N6" s="260">
        <v>1</v>
      </c>
      <c r="O6" s="32"/>
      <c r="P6" s="423"/>
      <c r="Q6" s="33">
        <v>2</v>
      </c>
      <c r="R6" s="34" t="s">
        <v>51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391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251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453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317</v>
      </c>
      <c r="I13" s="429"/>
      <c r="J13" s="429"/>
      <c r="K13" s="430"/>
      <c r="L13" s="54"/>
      <c r="M13" s="261">
        <v>2</v>
      </c>
      <c r="N13" s="261">
        <v>1</v>
      </c>
      <c r="O13" s="22"/>
      <c r="P13" s="423"/>
      <c r="Q13" s="23">
        <v>2</v>
      </c>
      <c r="R13" s="24" t="s">
        <v>51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322</v>
      </c>
      <c r="I14" s="432"/>
      <c r="J14" s="432"/>
      <c r="K14" s="433"/>
      <c r="L14" s="259">
        <v>3</v>
      </c>
      <c r="M14" s="56"/>
      <c r="N14" s="260">
        <v>3</v>
      </c>
      <c r="O14" s="32"/>
      <c r="P14" s="423"/>
      <c r="Q14" s="33">
        <v>4</v>
      </c>
      <c r="R14" s="34" t="s">
        <v>49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384</v>
      </c>
      <c r="I15" s="432"/>
      <c r="J15" s="432"/>
      <c r="K15" s="433"/>
      <c r="L15" s="259">
        <v>3</v>
      </c>
      <c r="M15" s="260">
        <v>0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247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453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312</v>
      </c>
      <c r="I21" s="429"/>
      <c r="J21" s="429"/>
      <c r="K21" s="430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321</v>
      </c>
      <c r="I22" s="432"/>
      <c r="J22" s="432"/>
      <c r="K22" s="433"/>
      <c r="L22" s="259">
        <v>0</v>
      </c>
      <c r="M22" s="56"/>
      <c r="N22" s="260">
        <v>0</v>
      </c>
      <c r="O22" s="32"/>
      <c r="P22" s="423"/>
      <c r="Q22" s="33">
        <v>2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392</v>
      </c>
      <c r="I23" s="432"/>
      <c r="J23" s="432"/>
      <c r="K23" s="433"/>
      <c r="L23" s="259">
        <v>0</v>
      </c>
      <c r="M23" s="260">
        <v>3</v>
      </c>
      <c r="N23" s="56"/>
      <c r="O23" s="32"/>
      <c r="P23" s="423"/>
      <c r="Q23" s="33">
        <v>3</v>
      </c>
      <c r="R23" s="34" t="s">
        <v>50</v>
      </c>
    </row>
    <row r="24" spans="2:18" ht="18" customHeight="1" thickBot="1" x14ac:dyDescent="0.4">
      <c r="B24" s="453" t="s">
        <v>253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453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239</v>
      </c>
      <c r="I29" s="429"/>
      <c r="J29" s="429"/>
      <c r="K29" s="430"/>
      <c r="L29" s="54"/>
      <c r="M29" s="261">
        <v>3</v>
      </c>
      <c r="N29" s="261">
        <v>3</v>
      </c>
      <c r="O29" s="22"/>
      <c r="P29" s="423"/>
      <c r="Q29" s="23">
        <v>4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314</v>
      </c>
      <c r="I30" s="432"/>
      <c r="J30" s="432"/>
      <c r="K30" s="433"/>
      <c r="L30" s="259">
        <v>1</v>
      </c>
      <c r="M30" s="56"/>
      <c r="N30" s="260">
        <v>1</v>
      </c>
      <c r="O30" s="32"/>
      <c r="P30" s="423"/>
      <c r="Q30" s="33">
        <v>2</v>
      </c>
      <c r="R30" s="34" t="s">
        <v>51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389</v>
      </c>
      <c r="I31" s="432"/>
      <c r="J31" s="432"/>
      <c r="K31" s="433"/>
      <c r="L31" s="259">
        <v>1</v>
      </c>
      <c r="M31" s="260">
        <v>3</v>
      </c>
      <c r="N31" s="56"/>
      <c r="O31" s="32"/>
      <c r="P31" s="423"/>
      <c r="Q31" s="33">
        <v>3</v>
      </c>
      <c r="R31" s="34" t="s">
        <v>50</v>
      </c>
    </row>
    <row r="32" spans="2:18" ht="18" customHeight="1" thickBot="1" x14ac:dyDescent="0.4">
      <c r="B32" s="453" t="s">
        <v>441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18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18" ht="18" customHeight="1" thickBot="1" x14ac:dyDescent="0.4"/>
    <row r="35" spans="2:18" ht="18" customHeight="1" thickBot="1" x14ac:dyDescent="0.4">
      <c r="B35" s="444" t="s">
        <v>453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18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18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318</v>
      </c>
      <c r="I37" s="429"/>
      <c r="J37" s="429"/>
      <c r="K37" s="430"/>
      <c r="L37" s="54"/>
      <c r="M37" s="261">
        <v>0</v>
      </c>
      <c r="N37" s="261">
        <v>0</v>
      </c>
      <c r="O37" s="22"/>
      <c r="P37" s="423"/>
      <c r="Q37" s="23">
        <v>2</v>
      </c>
      <c r="R37" s="24" t="s">
        <v>51</v>
      </c>
    </row>
    <row r="38" spans="2:18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319</v>
      </c>
      <c r="I38" s="432"/>
      <c r="J38" s="432"/>
      <c r="K38" s="433"/>
      <c r="L38" s="259">
        <v>3</v>
      </c>
      <c r="M38" s="56"/>
      <c r="N38" s="260">
        <v>3</v>
      </c>
      <c r="O38" s="32"/>
      <c r="P38" s="423"/>
      <c r="Q38" s="33">
        <v>4</v>
      </c>
      <c r="R38" s="34" t="s">
        <v>49</v>
      </c>
    </row>
    <row r="39" spans="2:18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385</v>
      </c>
      <c r="I39" s="432"/>
      <c r="J39" s="432"/>
      <c r="K39" s="433"/>
      <c r="L39" s="259">
        <v>3</v>
      </c>
      <c r="M39" s="260">
        <v>0</v>
      </c>
      <c r="N39" s="56"/>
      <c r="O39" s="32"/>
      <c r="P39" s="423"/>
      <c r="Q39" s="33">
        <v>3</v>
      </c>
      <c r="R39" s="34" t="s">
        <v>50</v>
      </c>
    </row>
    <row r="40" spans="2:18" ht="18" customHeight="1" thickBot="1" x14ac:dyDescent="0.4">
      <c r="B40" s="453" t="s">
        <v>432</v>
      </c>
      <c r="C40" s="454"/>
      <c r="D40" s="454"/>
      <c r="E40" s="455"/>
      <c r="F40" s="215"/>
      <c r="G40" s="60">
        <v>4</v>
      </c>
      <c r="H40" s="419"/>
      <c r="I40" s="420"/>
      <c r="J40" s="420"/>
      <c r="K40" s="421"/>
      <c r="L40" s="262"/>
      <c r="M40" s="263"/>
      <c r="N40" s="263"/>
      <c r="O40" s="61"/>
      <c r="P40" s="424"/>
      <c r="Q40" s="44"/>
      <c r="R40" s="45"/>
    </row>
    <row r="41" spans="2:18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18" ht="18" customHeight="1" thickBot="1" x14ac:dyDescent="0.4"/>
    <row r="43" spans="2:18" ht="18" customHeight="1" thickBot="1" x14ac:dyDescent="0.4">
      <c r="B43" s="444" t="s">
        <v>453</v>
      </c>
      <c r="C43" s="445"/>
      <c r="D43" s="445"/>
      <c r="E43" s="446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3"/>
    </row>
    <row r="44" spans="2:18" ht="18" customHeight="1" thickBot="1" x14ac:dyDescent="0.4">
      <c r="B44" s="447"/>
      <c r="C44" s="448"/>
      <c r="D44" s="448"/>
      <c r="E44" s="449"/>
      <c r="F44" s="215"/>
      <c r="G44" s="426" t="s">
        <v>75</v>
      </c>
      <c r="H44" s="427"/>
      <c r="I44" s="163">
        <v>6</v>
      </c>
      <c r="J44" s="50"/>
      <c r="K44" s="180" t="s">
        <v>56</v>
      </c>
      <c r="L44" s="11">
        <v>1</v>
      </c>
      <c r="M44" s="7">
        <v>2</v>
      </c>
      <c r="N44" s="7">
        <v>3</v>
      </c>
      <c r="O44" s="12">
        <v>4</v>
      </c>
      <c r="P44" s="422"/>
      <c r="Q44" s="13" t="s">
        <v>57</v>
      </c>
      <c r="R44" s="8" t="s">
        <v>58</v>
      </c>
    </row>
    <row r="45" spans="2:18" ht="18" customHeight="1" x14ac:dyDescent="0.35">
      <c r="B45" s="447"/>
      <c r="C45" s="448"/>
      <c r="D45" s="448"/>
      <c r="E45" s="449"/>
      <c r="F45" s="215"/>
      <c r="G45" s="19">
        <v>1</v>
      </c>
      <c r="H45" s="428" t="s">
        <v>313</v>
      </c>
      <c r="I45" s="429"/>
      <c r="J45" s="429"/>
      <c r="K45" s="430"/>
      <c r="L45" s="54"/>
      <c r="M45" s="261">
        <v>3</v>
      </c>
      <c r="N45" s="261">
        <v>1</v>
      </c>
      <c r="O45" s="22">
        <v>3</v>
      </c>
      <c r="P45" s="423"/>
      <c r="Q45" s="23">
        <v>5</v>
      </c>
      <c r="R45" s="24" t="s">
        <v>50</v>
      </c>
    </row>
    <row r="46" spans="2:18" ht="18" customHeight="1" x14ac:dyDescent="0.35">
      <c r="B46" s="447"/>
      <c r="C46" s="448"/>
      <c r="D46" s="448"/>
      <c r="E46" s="449"/>
      <c r="F46" s="215"/>
      <c r="G46" s="29">
        <v>2</v>
      </c>
      <c r="H46" s="431" t="s">
        <v>320</v>
      </c>
      <c r="I46" s="432"/>
      <c r="J46" s="432"/>
      <c r="K46" s="433"/>
      <c r="L46" s="259">
        <v>1</v>
      </c>
      <c r="M46" s="56"/>
      <c r="N46" s="260">
        <v>3</v>
      </c>
      <c r="O46" s="32">
        <v>3</v>
      </c>
      <c r="P46" s="423"/>
      <c r="Q46" s="33">
        <v>5</v>
      </c>
      <c r="R46" s="34" t="s">
        <v>49</v>
      </c>
    </row>
    <row r="47" spans="2:18" ht="18" customHeight="1" x14ac:dyDescent="0.35">
      <c r="B47" s="450"/>
      <c r="C47" s="451"/>
      <c r="D47" s="451"/>
      <c r="E47" s="452"/>
      <c r="F47" s="215"/>
      <c r="G47" s="29">
        <v>3</v>
      </c>
      <c r="H47" s="431" t="s">
        <v>390</v>
      </c>
      <c r="I47" s="432"/>
      <c r="J47" s="432"/>
      <c r="K47" s="433"/>
      <c r="L47" s="259">
        <v>3</v>
      </c>
      <c r="M47" s="260">
        <v>0</v>
      </c>
      <c r="N47" s="56"/>
      <c r="O47" s="32">
        <v>3</v>
      </c>
      <c r="P47" s="423"/>
      <c r="Q47" s="33">
        <v>5</v>
      </c>
      <c r="R47" s="34" t="s">
        <v>51</v>
      </c>
    </row>
    <row r="48" spans="2:18" ht="18" customHeight="1" thickBot="1" x14ac:dyDescent="0.4">
      <c r="B48" s="453" t="s">
        <v>433</v>
      </c>
      <c r="C48" s="454"/>
      <c r="D48" s="454"/>
      <c r="E48" s="455"/>
      <c r="F48" s="215"/>
      <c r="G48" s="60">
        <v>4</v>
      </c>
      <c r="H48" s="431" t="s">
        <v>388</v>
      </c>
      <c r="I48" s="432"/>
      <c r="J48" s="432"/>
      <c r="K48" s="433"/>
      <c r="L48" s="262" t="s">
        <v>458</v>
      </c>
      <c r="M48" s="263" t="s">
        <v>458</v>
      </c>
      <c r="N48" s="263" t="s">
        <v>458</v>
      </c>
      <c r="O48" s="61"/>
      <c r="P48" s="424"/>
      <c r="Q48" s="44"/>
      <c r="R48" s="45"/>
    </row>
    <row r="49" spans="2:21" ht="18" customHeight="1" thickBot="1" x14ac:dyDescent="0.4">
      <c r="B49" s="456"/>
      <c r="C49" s="457"/>
      <c r="D49" s="457"/>
      <c r="E49" s="458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</row>
    <row r="50" spans="2:21" ht="18" customHeight="1" x14ac:dyDescent="0.35"/>
    <row r="51" spans="2:21" s="2" customFormat="1" ht="18" customHeight="1" x14ac:dyDescent="0.35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2:21" s="2" customFormat="1" ht="18" customHeight="1" x14ac:dyDescent="0.35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2:21" s="2" customFormat="1" ht="18" customHeight="1" x14ac:dyDescent="0.35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2:21" s="2" customFormat="1" ht="18" customHeight="1" x14ac:dyDescent="0.35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2:21" s="2" customFormat="1" ht="18" customHeight="1" x14ac:dyDescent="0.35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2:21" s="2" customFormat="1" ht="18" customHeight="1" x14ac:dyDescent="0.35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2:21" s="2" customFormat="1" ht="18" customHeight="1" x14ac:dyDescent="0.35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2:21" s="2" customFormat="1" ht="18" customHeight="1" x14ac:dyDescent="0.35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</sheetData>
  <mergeCells count="52"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G12:H12"/>
    <mergeCell ref="P12:P16"/>
    <mergeCell ref="H13:K13"/>
    <mergeCell ref="H14:K14"/>
    <mergeCell ref="H15:K15"/>
    <mergeCell ref="H16:K16"/>
    <mergeCell ref="G20:H20"/>
    <mergeCell ref="P20:P24"/>
    <mergeCell ref="H21:K21"/>
    <mergeCell ref="H22:K22"/>
    <mergeCell ref="H23:K23"/>
    <mergeCell ref="H24:K24"/>
    <mergeCell ref="G28:H28"/>
    <mergeCell ref="P28:P32"/>
    <mergeCell ref="H29:K29"/>
    <mergeCell ref="H30:K30"/>
    <mergeCell ref="H31:K31"/>
    <mergeCell ref="H32:K32"/>
    <mergeCell ref="G36:H36"/>
    <mergeCell ref="P36:P40"/>
    <mergeCell ref="H37:K37"/>
    <mergeCell ref="H38:K38"/>
    <mergeCell ref="H39:K39"/>
    <mergeCell ref="H40:K40"/>
    <mergeCell ref="G44:H44"/>
    <mergeCell ref="P44:P48"/>
    <mergeCell ref="H45:K45"/>
    <mergeCell ref="H46:K46"/>
    <mergeCell ref="H47:K47"/>
    <mergeCell ref="H48:K48"/>
    <mergeCell ref="B48:E49"/>
    <mergeCell ref="B3:E7"/>
    <mergeCell ref="B8:E9"/>
    <mergeCell ref="B11:E15"/>
    <mergeCell ref="B16:E17"/>
    <mergeCell ref="B19:E23"/>
    <mergeCell ref="B24:E25"/>
    <mergeCell ref="B27:E31"/>
    <mergeCell ref="B32:E33"/>
    <mergeCell ref="B35:E39"/>
    <mergeCell ref="B40:E41"/>
    <mergeCell ref="B43:E47"/>
  </mergeCells>
  <conditionalFormatting sqref="Q6:Q8">
    <cfRule type="cellIs" dxfId="1177" priority="36" stopIfTrue="1" operator="equal">
      <formula>0</formula>
    </cfRule>
  </conditionalFormatting>
  <conditionalFormatting sqref="Q5">
    <cfRule type="cellIs" dxfId="1176" priority="35" stopIfTrue="1" operator="equal">
      <formula>0</formula>
    </cfRule>
  </conditionalFormatting>
  <conditionalFormatting sqref="Q14:Q16">
    <cfRule type="cellIs" dxfId="1175" priority="34" stopIfTrue="1" operator="equal">
      <formula>0</formula>
    </cfRule>
  </conditionalFormatting>
  <conditionalFormatting sqref="Q13">
    <cfRule type="cellIs" dxfId="1174" priority="33" stopIfTrue="1" operator="equal">
      <formula>0</formula>
    </cfRule>
  </conditionalFormatting>
  <conditionalFormatting sqref="Q22:Q24">
    <cfRule type="cellIs" dxfId="1173" priority="32" stopIfTrue="1" operator="equal">
      <formula>0</formula>
    </cfRule>
  </conditionalFormatting>
  <conditionalFormatting sqref="Q21">
    <cfRule type="cellIs" dxfId="1172" priority="31" stopIfTrue="1" operator="equal">
      <formula>0</formula>
    </cfRule>
  </conditionalFormatting>
  <conditionalFormatting sqref="Q30:Q32">
    <cfRule type="cellIs" dxfId="1171" priority="30" stopIfTrue="1" operator="equal">
      <formula>0</formula>
    </cfRule>
  </conditionalFormatting>
  <conditionalFormatting sqref="Q29">
    <cfRule type="cellIs" dxfId="1170" priority="29" stopIfTrue="1" operator="equal">
      <formula>0</formula>
    </cfRule>
  </conditionalFormatting>
  <conditionalFormatting sqref="Q38:Q40">
    <cfRule type="cellIs" dxfId="1169" priority="28" stopIfTrue="1" operator="equal">
      <formula>0</formula>
    </cfRule>
  </conditionalFormatting>
  <conditionalFormatting sqref="Q37">
    <cfRule type="cellIs" dxfId="1168" priority="27" stopIfTrue="1" operator="equal">
      <formula>0</formula>
    </cfRule>
  </conditionalFormatting>
  <conditionalFormatting sqref="Q46:Q48">
    <cfRule type="cellIs" dxfId="1167" priority="26" stopIfTrue="1" operator="equal">
      <formula>0</formula>
    </cfRule>
  </conditionalFormatting>
  <conditionalFormatting sqref="Q45">
    <cfRule type="cellIs" dxfId="1166" priority="2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8" zoomScale="60" zoomScaleNormal="50" workbookViewId="0">
      <selection activeCell="O22" sqref="O2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377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459</v>
      </c>
      <c r="G2" s="471"/>
      <c r="H2" s="472"/>
      <c r="I2" s="115"/>
      <c r="J2" s="468" t="s">
        <v>12</v>
      </c>
      <c r="K2" s="469"/>
      <c r="L2" s="470" t="s">
        <v>460</v>
      </c>
      <c r="M2" s="471"/>
      <c r="N2" s="472"/>
      <c r="O2" s="116"/>
      <c r="P2" s="468" t="s">
        <v>13</v>
      </c>
      <c r="Q2" s="469"/>
      <c r="R2" s="470" t="s">
        <v>461</v>
      </c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245</v>
      </c>
      <c r="E5" s="474"/>
      <c r="F5" s="474"/>
      <c r="G5" s="475"/>
      <c r="H5" s="132">
        <v>3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389</v>
      </c>
      <c r="E7" s="474"/>
      <c r="F7" s="474"/>
      <c r="G7" s="475"/>
      <c r="H7" s="132">
        <v>0</v>
      </c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245</v>
      </c>
      <c r="K8" s="474"/>
      <c r="L8" s="474"/>
      <c r="M8" s="475"/>
      <c r="N8" s="132">
        <v>3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319</v>
      </c>
      <c r="K10" s="474"/>
      <c r="L10" s="474"/>
      <c r="M10" s="475"/>
      <c r="N10" s="132">
        <v>0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320</v>
      </c>
      <c r="E11" s="474"/>
      <c r="F11" s="474"/>
      <c r="G11" s="475"/>
      <c r="H11" s="132">
        <v>0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319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245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324</v>
      </c>
      <c r="P16" s="474"/>
      <c r="Q16" s="474"/>
      <c r="R16" s="475"/>
      <c r="S16" s="132">
        <v>1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240</v>
      </c>
      <c r="E17" s="474"/>
      <c r="F17" s="474"/>
      <c r="G17" s="475"/>
      <c r="H17" s="132">
        <v>3</v>
      </c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384</v>
      </c>
      <c r="E19" s="474"/>
      <c r="F19" s="474"/>
      <c r="G19" s="475"/>
      <c r="H19" s="132">
        <v>0</v>
      </c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240</v>
      </c>
      <c r="K20" s="474"/>
      <c r="L20" s="474"/>
      <c r="M20" s="475"/>
      <c r="N20" s="132">
        <v>1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324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392</v>
      </c>
      <c r="E23" s="474"/>
      <c r="F23" s="474"/>
      <c r="G23" s="475"/>
      <c r="H23" s="132">
        <v>0</v>
      </c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324</v>
      </c>
      <c r="E25" s="474"/>
      <c r="F25" s="474"/>
      <c r="G25" s="475"/>
      <c r="H25" s="132">
        <v>3</v>
      </c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245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 t="s">
        <v>462</v>
      </c>
      <c r="S28" s="510"/>
      <c r="T28" s="473" t="s">
        <v>244</v>
      </c>
      <c r="U28" s="474"/>
      <c r="V28" s="474"/>
      <c r="W28" s="475"/>
      <c r="X28" s="132">
        <v>0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323</v>
      </c>
      <c r="E29" s="474"/>
      <c r="F29" s="474"/>
      <c r="G29" s="475"/>
      <c r="H29" s="132">
        <v>3</v>
      </c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391</v>
      </c>
      <c r="E31" s="474"/>
      <c r="F31" s="474"/>
      <c r="G31" s="475"/>
      <c r="H31" s="132">
        <v>1</v>
      </c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323</v>
      </c>
      <c r="K32" s="474"/>
      <c r="L32" s="474"/>
      <c r="M32" s="475"/>
      <c r="N32" s="132">
        <v>3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312</v>
      </c>
      <c r="K34" s="474"/>
      <c r="L34" s="474"/>
      <c r="M34" s="475"/>
      <c r="N34" s="132">
        <v>0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385</v>
      </c>
      <c r="E35" s="474"/>
      <c r="F35" s="474"/>
      <c r="G35" s="475"/>
      <c r="H35" s="132">
        <v>0</v>
      </c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312</v>
      </c>
      <c r="E37" s="474"/>
      <c r="F37" s="474"/>
      <c r="G37" s="475"/>
      <c r="H37" s="132">
        <v>3</v>
      </c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323</v>
      </c>
      <c r="P38" s="474"/>
      <c r="Q38" s="474"/>
      <c r="R38" s="475"/>
      <c r="S38" s="132">
        <v>0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244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322</v>
      </c>
      <c r="E41" s="474"/>
      <c r="F41" s="474"/>
      <c r="G41" s="475"/>
      <c r="H41" s="132">
        <v>3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239</v>
      </c>
      <c r="E43" s="474"/>
      <c r="F43" s="474"/>
      <c r="G43" s="475"/>
      <c r="H43" s="132">
        <v>2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322</v>
      </c>
      <c r="K44" s="474"/>
      <c r="L44" s="474"/>
      <c r="M44" s="475"/>
      <c r="N44" s="132">
        <v>1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244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313</v>
      </c>
      <c r="E47" s="474"/>
      <c r="F47" s="474"/>
      <c r="G47" s="475"/>
      <c r="H47" s="132">
        <v>0</v>
      </c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244</v>
      </c>
      <c r="E49" s="474"/>
      <c r="F49" s="474"/>
      <c r="G49" s="475"/>
      <c r="H49" s="132">
        <v>3</v>
      </c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SAB 15 HS</v>
      </c>
      <c r="G53" s="482"/>
      <c r="H53" s="483"/>
      <c r="I53" s="115"/>
      <c r="J53" s="480" t="s">
        <v>12</v>
      </c>
      <c r="K53" s="511"/>
      <c r="L53" s="482" t="str">
        <f>$L$2</f>
        <v xml:space="preserve">SAB 16.30 HS </v>
      </c>
      <c r="M53" s="482"/>
      <c r="N53" s="483"/>
      <c r="O53" s="116"/>
      <c r="P53" s="480" t="s">
        <v>13</v>
      </c>
      <c r="Q53" s="511"/>
      <c r="R53" s="482" t="str">
        <f>$R$2</f>
        <v>SAB 17.00 HS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165" priority="30" stopIfTrue="1">
      <formula>H7&gt;H5</formula>
    </cfRule>
  </conditionalFormatting>
  <conditionalFormatting sqref="H13">
    <cfRule type="expression" dxfId="1164" priority="28" stopIfTrue="1">
      <formula>H13&gt;H11</formula>
    </cfRule>
  </conditionalFormatting>
  <conditionalFormatting sqref="H11">
    <cfRule type="expression" dxfId="1163" priority="29" stopIfTrue="1">
      <formula>H11&gt;H13</formula>
    </cfRule>
  </conditionalFormatting>
  <conditionalFormatting sqref="H19">
    <cfRule type="expression" dxfId="1162" priority="26" stopIfTrue="1">
      <formula>H19&gt;H17</formula>
    </cfRule>
  </conditionalFormatting>
  <conditionalFormatting sqref="H17">
    <cfRule type="expression" dxfId="1161" priority="27" stopIfTrue="1">
      <formula>H17&gt;H19</formula>
    </cfRule>
  </conditionalFormatting>
  <conditionalFormatting sqref="H25">
    <cfRule type="expression" dxfId="1160" priority="24" stopIfTrue="1">
      <formula>H25&gt;H23</formula>
    </cfRule>
  </conditionalFormatting>
  <conditionalFormatting sqref="H23">
    <cfRule type="expression" dxfId="1159" priority="25" stopIfTrue="1">
      <formula>H23&gt;H25</formula>
    </cfRule>
  </conditionalFormatting>
  <conditionalFormatting sqref="H31">
    <cfRule type="expression" dxfId="1158" priority="22" stopIfTrue="1">
      <formula>H31&gt;H29</formula>
    </cfRule>
  </conditionalFormatting>
  <conditionalFormatting sqref="H29">
    <cfRule type="expression" dxfId="1157" priority="23" stopIfTrue="1">
      <formula>H29&gt;H31</formula>
    </cfRule>
  </conditionalFormatting>
  <conditionalFormatting sqref="H37">
    <cfRule type="expression" dxfId="1156" priority="20" stopIfTrue="1">
      <formula>H37&gt;H35</formula>
    </cfRule>
  </conditionalFormatting>
  <conditionalFormatting sqref="H35">
    <cfRule type="expression" dxfId="1155" priority="21" stopIfTrue="1">
      <formula>H35&gt;H37</formula>
    </cfRule>
  </conditionalFormatting>
  <conditionalFormatting sqref="H43">
    <cfRule type="expression" dxfId="1154" priority="18" stopIfTrue="1">
      <formula>H43&gt;H41</formula>
    </cfRule>
  </conditionalFormatting>
  <conditionalFormatting sqref="H41">
    <cfRule type="expression" dxfId="1153" priority="19" stopIfTrue="1">
      <formula>H41&gt;H43</formula>
    </cfRule>
  </conditionalFormatting>
  <conditionalFormatting sqref="H49">
    <cfRule type="expression" dxfId="1152" priority="16" stopIfTrue="1">
      <formula>H49&gt;H47</formula>
    </cfRule>
  </conditionalFormatting>
  <conditionalFormatting sqref="H47">
    <cfRule type="expression" dxfId="1151" priority="17" stopIfTrue="1">
      <formula>H47&gt;H49</formula>
    </cfRule>
  </conditionalFormatting>
  <conditionalFormatting sqref="H5">
    <cfRule type="expression" dxfId="1150" priority="15" stopIfTrue="1">
      <formula>H5&gt;H6</formula>
    </cfRule>
  </conditionalFormatting>
  <conditionalFormatting sqref="N44">
    <cfRule type="expression" dxfId="1149" priority="14" stopIfTrue="1">
      <formula>N44&gt;N45</formula>
    </cfRule>
  </conditionalFormatting>
  <conditionalFormatting sqref="N46">
    <cfRule type="expression" dxfId="1148" priority="13" stopIfTrue="1">
      <formula>N46&gt;N47</formula>
    </cfRule>
  </conditionalFormatting>
  <conditionalFormatting sqref="S38">
    <cfRule type="expression" dxfId="1147" priority="12" stopIfTrue="1">
      <formula>S38&gt;S39</formula>
    </cfRule>
  </conditionalFormatting>
  <conditionalFormatting sqref="S40">
    <cfRule type="expression" dxfId="1146" priority="11" stopIfTrue="1">
      <formula>S40&gt;S41</formula>
    </cfRule>
  </conditionalFormatting>
  <conditionalFormatting sqref="N32">
    <cfRule type="expression" dxfId="1145" priority="10" stopIfTrue="1">
      <formula>N32&gt;N33</formula>
    </cfRule>
  </conditionalFormatting>
  <conditionalFormatting sqref="N34">
    <cfRule type="expression" dxfId="1144" priority="9" stopIfTrue="1">
      <formula>N34&gt;N35</formula>
    </cfRule>
  </conditionalFormatting>
  <conditionalFormatting sqref="X26">
    <cfRule type="expression" dxfId="1143" priority="8" stopIfTrue="1">
      <formula>X26&gt;X27</formula>
    </cfRule>
  </conditionalFormatting>
  <conditionalFormatting sqref="X28">
    <cfRule type="expression" dxfId="1142" priority="7" stopIfTrue="1">
      <formula>X28&gt;X29</formula>
    </cfRule>
  </conditionalFormatting>
  <conditionalFormatting sqref="N20">
    <cfRule type="expression" dxfId="1141" priority="6" stopIfTrue="1">
      <formula>N20&gt;N21</formula>
    </cfRule>
  </conditionalFormatting>
  <conditionalFormatting sqref="N22">
    <cfRule type="expression" dxfId="1140" priority="5" stopIfTrue="1">
      <formula>N22&gt;N23</formula>
    </cfRule>
  </conditionalFormatting>
  <conditionalFormatting sqref="S14">
    <cfRule type="expression" dxfId="1139" priority="4" stopIfTrue="1">
      <formula>S14&gt;S15</formula>
    </cfRule>
  </conditionalFormatting>
  <conditionalFormatting sqref="S16">
    <cfRule type="expression" dxfId="1138" priority="3" stopIfTrue="1">
      <formula>S16&gt;S17</formula>
    </cfRule>
  </conditionalFormatting>
  <conditionalFormatting sqref="N8">
    <cfRule type="expression" dxfId="1137" priority="2" stopIfTrue="1">
      <formula>N8&gt;N9</formula>
    </cfRule>
  </conditionalFormatting>
  <conditionalFormatting sqref="N10">
    <cfRule type="expression" dxfId="113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Q18" sqref="Q1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187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467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345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156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345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317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317</v>
      </c>
      <c r="E18" s="474"/>
      <c r="F18" s="474"/>
      <c r="G18" s="475"/>
      <c r="H18" s="132">
        <v>3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321</v>
      </c>
      <c r="E19" s="474"/>
      <c r="F19" s="474"/>
      <c r="G19" s="475"/>
      <c r="H19" s="132">
        <v>0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317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390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465</v>
      </c>
      <c r="E28" s="474"/>
      <c r="F28" s="474"/>
      <c r="G28" s="475"/>
      <c r="H28" s="132">
        <v>3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318</v>
      </c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465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390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466</v>
      </c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390</v>
      </c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 xml:space="preserve">SAB 13 HS 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35" priority="10" stopIfTrue="1">
      <formula>H9&gt;H8</formula>
    </cfRule>
  </conditionalFormatting>
  <conditionalFormatting sqref="H8">
    <cfRule type="expression" dxfId="1134" priority="11" stopIfTrue="1">
      <formula>H8&gt;H9</formula>
    </cfRule>
  </conditionalFormatting>
  <conditionalFormatting sqref="H19">
    <cfRule type="expression" dxfId="1133" priority="8" stopIfTrue="1">
      <formula>H19&gt;H18</formula>
    </cfRule>
  </conditionalFormatting>
  <conditionalFormatting sqref="H18">
    <cfRule type="expression" dxfId="1132" priority="9" stopIfTrue="1">
      <formula>H18&gt;H19</formula>
    </cfRule>
  </conditionalFormatting>
  <conditionalFormatting sqref="H29">
    <cfRule type="expression" dxfId="1131" priority="6" stopIfTrue="1">
      <formula>H29&gt;H28</formula>
    </cfRule>
  </conditionalFormatting>
  <conditionalFormatting sqref="H28">
    <cfRule type="expression" dxfId="1130" priority="7" stopIfTrue="1">
      <formula>H28&gt;H29</formula>
    </cfRule>
  </conditionalFormatting>
  <conditionalFormatting sqref="H39">
    <cfRule type="expression" dxfId="1129" priority="4" stopIfTrue="1">
      <formula>H39&gt;H38</formula>
    </cfRule>
  </conditionalFormatting>
  <conditionalFormatting sqref="H38">
    <cfRule type="expression" dxfId="1128" priority="5" stopIfTrue="1">
      <formula>H38&gt;H39</formula>
    </cfRule>
  </conditionalFormatting>
  <conditionalFormatting sqref="N14">
    <cfRule type="expression" dxfId="1127" priority="3" stopIfTrue="1">
      <formula>N14&gt;N15</formula>
    </cfRule>
  </conditionalFormatting>
  <conditionalFormatting sqref="T24">
    <cfRule type="expression" dxfId="1126" priority="2" stopIfTrue="1">
      <formula>T24&gt;T25</formula>
    </cfRule>
  </conditionalFormatting>
  <conditionalFormatting sqref="N34">
    <cfRule type="expression" dxfId="1125" priority="1" stopIfTrue="1">
      <formula>N34&gt;N35</formula>
    </cfRule>
  </conditionalFormatting>
  <conditionalFormatting sqref="N33 T23 N13">
    <cfRule type="expression" dxfId="11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1"/>
  <sheetViews>
    <sheetView view="pageBreakPreview" topLeftCell="A13" zoomScaleSheetLayoutView="100" workbookViewId="0">
      <selection activeCell="R38" sqref="R3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228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454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323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328</v>
      </c>
      <c r="I6" s="432"/>
      <c r="J6" s="432"/>
      <c r="K6" s="433"/>
      <c r="L6" s="259">
        <v>0</v>
      </c>
      <c r="M6" s="56"/>
      <c r="N6" s="260">
        <v>0</v>
      </c>
      <c r="O6" s="32"/>
      <c r="P6" s="423"/>
      <c r="Q6" s="33">
        <v>2</v>
      </c>
      <c r="R6" s="34" t="s">
        <v>51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395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247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454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324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322</v>
      </c>
      <c r="I14" s="432"/>
      <c r="J14" s="432"/>
      <c r="K14" s="433"/>
      <c r="L14" s="259">
        <v>1</v>
      </c>
      <c r="M14" s="56"/>
      <c r="N14" s="260">
        <v>2</v>
      </c>
      <c r="O14" s="32"/>
      <c r="P14" s="423"/>
      <c r="Q14" s="33">
        <v>2</v>
      </c>
      <c r="R14" s="34" t="s">
        <v>51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396</v>
      </c>
      <c r="I15" s="432"/>
      <c r="J15" s="432"/>
      <c r="K15" s="433"/>
      <c r="L15" s="259">
        <v>2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253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454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317</v>
      </c>
      <c r="I21" s="429"/>
      <c r="J21" s="429"/>
      <c r="K21" s="430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327</v>
      </c>
      <c r="I22" s="432"/>
      <c r="J22" s="432"/>
      <c r="K22" s="433"/>
      <c r="L22" s="259">
        <v>0</v>
      </c>
      <c r="M22" s="56"/>
      <c r="N22" s="260">
        <v>3</v>
      </c>
      <c r="O22" s="32"/>
      <c r="P22" s="423"/>
      <c r="Q22" s="33">
        <v>3</v>
      </c>
      <c r="R22" s="34" t="s">
        <v>50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393</v>
      </c>
      <c r="I23" s="432"/>
      <c r="J23" s="432"/>
      <c r="K23" s="433"/>
      <c r="L23" s="259">
        <v>0</v>
      </c>
      <c r="M23" s="260">
        <v>0</v>
      </c>
      <c r="N23" s="56"/>
      <c r="O23" s="32"/>
      <c r="P23" s="423"/>
      <c r="Q23" s="33">
        <v>2</v>
      </c>
      <c r="R23" s="34" t="s">
        <v>51</v>
      </c>
    </row>
    <row r="24" spans="2:18" ht="18" customHeight="1" thickBot="1" x14ac:dyDescent="0.4">
      <c r="B24" s="453" t="s">
        <v>441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454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325</v>
      </c>
      <c r="I29" s="429"/>
      <c r="J29" s="429"/>
      <c r="K29" s="430"/>
      <c r="L29" s="54"/>
      <c r="M29" s="261">
        <v>3</v>
      </c>
      <c r="N29" s="261">
        <v>3</v>
      </c>
      <c r="O29" s="22"/>
      <c r="P29" s="423"/>
      <c r="Q29" s="23">
        <v>4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320</v>
      </c>
      <c r="I30" s="432"/>
      <c r="J30" s="432"/>
      <c r="K30" s="433"/>
      <c r="L30" s="259">
        <v>0</v>
      </c>
      <c r="M30" s="56"/>
      <c r="N30" s="260">
        <v>3</v>
      </c>
      <c r="O30" s="32"/>
      <c r="P30" s="423"/>
      <c r="Q30" s="33">
        <v>3</v>
      </c>
      <c r="R30" s="34" t="s">
        <v>50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389</v>
      </c>
      <c r="I31" s="432"/>
      <c r="J31" s="432"/>
      <c r="K31" s="433"/>
      <c r="L31" s="259">
        <v>0</v>
      </c>
      <c r="M31" s="260">
        <v>0</v>
      </c>
      <c r="N31" s="56"/>
      <c r="O31" s="32"/>
      <c r="P31" s="423"/>
      <c r="Q31" s="33">
        <v>2</v>
      </c>
      <c r="R31" s="34" t="s">
        <v>51</v>
      </c>
    </row>
    <row r="32" spans="2:18" ht="18" customHeight="1" thickBot="1" x14ac:dyDescent="0.4">
      <c r="B32" s="453" t="s">
        <v>432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21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21" ht="18" customHeight="1" thickBot="1" x14ac:dyDescent="0.4"/>
    <row r="35" spans="2:21" ht="18" customHeight="1" thickBot="1" x14ac:dyDescent="0.4">
      <c r="B35" s="444" t="s">
        <v>454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21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21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239</v>
      </c>
      <c r="I37" s="429"/>
      <c r="J37" s="429"/>
      <c r="K37" s="430"/>
      <c r="L37" s="54"/>
      <c r="M37" s="261">
        <v>1</v>
      </c>
      <c r="N37" s="261">
        <v>2</v>
      </c>
      <c r="O37" s="22">
        <v>2</v>
      </c>
      <c r="P37" s="423"/>
      <c r="Q37" s="23">
        <v>3</v>
      </c>
      <c r="R37" s="24" t="s">
        <v>52</v>
      </c>
    </row>
    <row r="38" spans="2:21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326</v>
      </c>
      <c r="I38" s="432"/>
      <c r="J38" s="432"/>
      <c r="K38" s="433"/>
      <c r="L38" s="259">
        <v>3</v>
      </c>
      <c r="M38" s="56"/>
      <c r="N38" s="260">
        <v>3</v>
      </c>
      <c r="O38" s="32">
        <v>3</v>
      </c>
      <c r="P38" s="423"/>
      <c r="Q38" s="33">
        <v>6</v>
      </c>
      <c r="R38" s="34" t="s">
        <v>49</v>
      </c>
    </row>
    <row r="39" spans="2:21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394</v>
      </c>
      <c r="I39" s="432"/>
      <c r="J39" s="432"/>
      <c r="K39" s="433"/>
      <c r="L39" s="259">
        <v>3</v>
      </c>
      <c r="M39" s="260">
        <v>0</v>
      </c>
      <c r="N39" s="56"/>
      <c r="O39" s="32">
        <v>2</v>
      </c>
      <c r="P39" s="423"/>
      <c r="Q39" s="33">
        <v>4</v>
      </c>
      <c r="R39" s="34" t="s">
        <v>51</v>
      </c>
    </row>
    <row r="40" spans="2:21" ht="18" customHeight="1" thickBot="1" x14ac:dyDescent="0.4">
      <c r="B40" s="453" t="s">
        <v>433</v>
      </c>
      <c r="C40" s="454"/>
      <c r="D40" s="454"/>
      <c r="E40" s="455"/>
      <c r="F40" s="215"/>
      <c r="G40" s="60">
        <v>4</v>
      </c>
      <c r="H40" s="419" t="s">
        <v>391</v>
      </c>
      <c r="I40" s="420"/>
      <c r="J40" s="420"/>
      <c r="K40" s="421"/>
      <c r="L40" s="262">
        <v>3</v>
      </c>
      <c r="M40" s="263">
        <v>2</v>
      </c>
      <c r="N40" s="263">
        <v>3</v>
      </c>
      <c r="O40" s="61"/>
      <c r="P40" s="424"/>
      <c r="Q40" s="44">
        <v>5</v>
      </c>
      <c r="R40" s="45" t="s">
        <v>50</v>
      </c>
    </row>
    <row r="41" spans="2:21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21" ht="18" customHeight="1" x14ac:dyDescent="0.35"/>
    <row r="43" spans="2:21" s="2" customFormat="1" ht="18" customHeight="1" x14ac:dyDescent="0.35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</row>
    <row r="44" spans="2:21" s="2" customFormat="1" ht="18" customHeight="1" x14ac:dyDescent="0.35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</row>
    <row r="45" spans="2:21" s="2" customFormat="1" ht="18" customHeight="1" x14ac:dyDescent="0.35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</row>
    <row r="46" spans="2:21" s="2" customFormat="1" ht="18" customHeight="1" x14ac:dyDescent="0.35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</row>
    <row r="47" spans="2:21" s="2" customFormat="1" ht="18" customHeight="1" x14ac:dyDescent="0.35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</row>
    <row r="48" spans="2:21" s="2" customFormat="1" ht="18" customHeight="1" x14ac:dyDescent="0.35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</row>
    <row r="49" spans="3:21" s="2" customFormat="1" ht="18" customHeight="1" x14ac:dyDescent="0.35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</row>
    <row r="50" spans="3:21" s="2" customFormat="1" ht="18" customHeight="1" x14ac:dyDescent="0.35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</row>
    <row r="51" spans="3:21" s="2" customFormat="1" ht="18" customHeight="1" x14ac:dyDescent="0.35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3:21" s="2" customFormat="1" ht="18" customHeight="1" x14ac:dyDescent="0.35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3:21" s="2" customFormat="1" ht="18" customHeight="1" x14ac:dyDescent="0.35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3:21" s="2" customFormat="1" ht="18" customHeight="1" x14ac:dyDescent="0.35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3:21" s="2" customFormat="1" ht="18" customHeight="1" x14ac:dyDescent="0.35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3:21" s="2" customFormat="1" ht="18" customHeight="1" x14ac:dyDescent="0.35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3:21" s="2" customFormat="1" ht="18" customHeight="1" x14ac:dyDescent="0.35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3:21" s="2" customFormat="1" ht="18" customHeight="1" x14ac:dyDescent="0.35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  <row r="59" spans="3:21" s="2" customFormat="1" ht="18" customHeight="1" x14ac:dyDescent="0.35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</row>
    <row r="60" spans="3:21" s="2" customFormat="1" ht="18" customHeight="1" x14ac:dyDescent="0.35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</row>
    <row r="61" spans="3:21" s="2" customFormat="1" ht="18" customHeight="1" x14ac:dyDescent="0.35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</row>
    <row r="62" spans="3:21" s="2" customFormat="1" ht="18" customHeight="1" x14ac:dyDescent="0.35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</row>
    <row r="63" spans="3:21" s="2" customFormat="1" ht="18" customHeight="1" x14ac:dyDescent="0.35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</row>
    <row r="64" spans="3:21" s="2" customFormat="1" ht="18" customHeight="1" x14ac:dyDescent="0.35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</row>
    <row r="65" spans="3:21" s="2" customFormat="1" ht="18" customHeight="1" x14ac:dyDescent="0.35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</row>
    <row r="66" spans="3:21" s="2" customFormat="1" ht="18" customHeight="1" x14ac:dyDescent="0.35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</row>
    <row r="67" spans="3:21" s="2" customFormat="1" ht="18" customHeight="1" x14ac:dyDescent="0.35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</row>
    <row r="68" spans="3:21" s="2" customFormat="1" ht="18" customHeight="1" x14ac:dyDescent="0.35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</row>
    <row r="69" spans="3:21" s="2" customFormat="1" ht="18" customHeight="1" x14ac:dyDescent="0.35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</row>
    <row r="70" spans="3:21" s="2" customFormat="1" ht="18" customHeight="1" x14ac:dyDescent="0.35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</row>
    <row r="71" spans="3:21" s="2" customFormat="1" ht="18" customHeight="1" x14ac:dyDescent="0.35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</row>
  </sheetData>
  <mergeCells count="44"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G12:H12"/>
    <mergeCell ref="P12:P16"/>
    <mergeCell ref="H13:K13"/>
    <mergeCell ref="H14:K14"/>
    <mergeCell ref="H15:K15"/>
    <mergeCell ref="H16:K16"/>
    <mergeCell ref="G20:H20"/>
    <mergeCell ref="P20:P24"/>
    <mergeCell ref="H21:K21"/>
    <mergeCell ref="H22:K22"/>
    <mergeCell ref="H23:K23"/>
    <mergeCell ref="H24:K24"/>
    <mergeCell ref="G28:H28"/>
    <mergeCell ref="P28:P32"/>
    <mergeCell ref="H29:K29"/>
    <mergeCell ref="H30:K30"/>
    <mergeCell ref="H31:K31"/>
    <mergeCell ref="H32:K32"/>
    <mergeCell ref="G36:H36"/>
    <mergeCell ref="P36:P40"/>
    <mergeCell ref="H37:K37"/>
    <mergeCell ref="H38:K38"/>
    <mergeCell ref="H39:K39"/>
    <mergeCell ref="H40:K40"/>
    <mergeCell ref="B27:E31"/>
    <mergeCell ref="B32:E33"/>
    <mergeCell ref="B35:E39"/>
    <mergeCell ref="B40:E41"/>
    <mergeCell ref="B3:E7"/>
    <mergeCell ref="B8:E9"/>
    <mergeCell ref="B11:E15"/>
    <mergeCell ref="B16:E17"/>
    <mergeCell ref="B19:E23"/>
    <mergeCell ref="B24:E25"/>
  </mergeCells>
  <conditionalFormatting sqref="Q6:Q8">
    <cfRule type="cellIs" dxfId="1123" priority="36" stopIfTrue="1" operator="equal">
      <formula>0</formula>
    </cfRule>
  </conditionalFormatting>
  <conditionalFormatting sqref="Q5">
    <cfRule type="cellIs" dxfId="1122" priority="35" stopIfTrue="1" operator="equal">
      <formula>0</formula>
    </cfRule>
  </conditionalFormatting>
  <conditionalFormatting sqref="Q14:Q16">
    <cfRule type="cellIs" dxfId="1121" priority="34" stopIfTrue="1" operator="equal">
      <formula>0</formula>
    </cfRule>
  </conditionalFormatting>
  <conditionalFormatting sqref="Q13">
    <cfRule type="cellIs" dxfId="1120" priority="33" stopIfTrue="1" operator="equal">
      <formula>0</formula>
    </cfRule>
  </conditionalFormatting>
  <conditionalFormatting sqref="Q22:Q24">
    <cfRule type="cellIs" dxfId="1119" priority="32" stopIfTrue="1" operator="equal">
      <formula>0</formula>
    </cfRule>
  </conditionalFormatting>
  <conditionalFormatting sqref="Q21">
    <cfRule type="cellIs" dxfId="1118" priority="31" stopIfTrue="1" operator="equal">
      <formula>0</formula>
    </cfRule>
  </conditionalFormatting>
  <conditionalFormatting sqref="Q30:Q32">
    <cfRule type="cellIs" dxfId="1117" priority="30" stopIfTrue="1" operator="equal">
      <formula>0</formula>
    </cfRule>
  </conditionalFormatting>
  <conditionalFormatting sqref="Q29">
    <cfRule type="cellIs" dxfId="1116" priority="29" stopIfTrue="1" operator="equal">
      <formula>0</formula>
    </cfRule>
  </conditionalFormatting>
  <conditionalFormatting sqref="Q38:Q40">
    <cfRule type="cellIs" dxfId="1115" priority="28" stopIfTrue="1" operator="equal">
      <formula>0</formula>
    </cfRule>
  </conditionalFormatting>
  <conditionalFormatting sqref="Q37">
    <cfRule type="cellIs" dxfId="1114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5" zoomScale="60" zoomScaleNormal="50" workbookViewId="0">
      <selection activeCell="W35" sqref="W35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456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461</v>
      </c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241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156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241</v>
      </c>
      <c r="K8" s="474"/>
      <c r="L8" s="474"/>
      <c r="M8" s="475"/>
      <c r="N8" s="132">
        <v>3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323</v>
      </c>
      <c r="K10" s="474"/>
      <c r="L10" s="474"/>
      <c r="M10" s="475"/>
      <c r="N10" s="132">
        <v>0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327</v>
      </c>
      <c r="E11" s="474"/>
      <c r="F11" s="474"/>
      <c r="G11" s="475"/>
      <c r="H11" s="132">
        <v>1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323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241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457</v>
      </c>
      <c r="P16" s="474"/>
      <c r="Q16" s="474"/>
      <c r="R16" s="475"/>
      <c r="S16" s="132">
        <v>1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324</v>
      </c>
      <c r="E17" s="474"/>
      <c r="F17" s="474"/>
      <c r="G17" s="475"/>
      <c r="H17" s="132">
        <v>3</v>
      </c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320</v>
      </c>
      <c r="E19" s="474"/>
      <c r="F19" s="474"/>
      <c r="G19" s="475"/>
      <c r="H19" s="132">
        <v>1</v>
      </c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324</v>
      </c>
      <c r="K20" s="474"/>
      <c r="L20" s="474"/>
      <c r="M20" s="475"/>
      <c r="N20" s="132">
        <v>0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457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391</v>
      </c>
      <c r="E23" s="474"/>
      <c r="F23" s="474"/>
      <c r="G23" s="475"/>
      <c r="H23" s="132">
        <v>1</v>
      </c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457</v>
      </c>
      <c r="E25" s="474"/>
      <c r="F25" s="474"/>
      <c r="G25" s="475"/>
      <c r="H25" s="132">
        <v>3</v>
      </c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241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3" t="s">
        <v>243</v>
      </c>
      <c r="U28" s="474"/>
      <c r="V28" s="474"/>
      <c r="W28" s="475"/>
      <c r="X28" s="132">
        <v>2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245</v>
      </c>
      <c r="E29" s="474"/>
      <c r="F29" s="474"/>
      <c r="G29" s="475"/>
      <c r="H29" s="132">
        <v>3</v>
      </c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395</v>
      </c>
      <c r="E31" s="474"/>
      <c r="F31" s="474"/>
      <c r="G31" s="475"/>
      <c r="H31" s="132">
        <v>1</v>
      </c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245</v>
      </c>
      <c r="K32" s="474"/>
      <c r="L32" s="474"/>
      <c r="M32" s="475"/>
      <c r="N32" s="132">
        <v>3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481</v>
      </c>
      <c r="K34" s="474"/>
      <c r="L34" s="474"/>
      <c r="M34" s="475"/>
      <c r="N34" s="132">
        <v>1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396</v>
      </c>
      <c r="E35" s="474"/>
      <c r="F35" s="474"/>
      <c r="G35" s="475"/>
      <c r="H35" s="132">
        <v>0</v>
      </c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481</v>
      </c>
      <c r="E37" s="474"/>
      <c r="F37" s="474"/>
      <c r="G37" s="475"/>
      <c r="H37" s="132">
        <v>3</v>
      </c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245</v>
      </c>
      <c r="P38" s="474"/>
      <c r="Q38" s="474"/>
      <c r="R38" s="475"/>
      <c r="S38" s="132">
        <v>2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243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319</v>
      </c>
      <c r="E41" s="474"/>
      <c r="F41" s="474"/>
      <c r="G41" s="475"/>
      <c r="H41" s="132">
        <v>3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317</v>
      </c>
      <c r="E43" s="474"/>
      <c r="F43" s="474"/>
      <c r="G43" s="475"/>
      <c r="H43" s="132">
        <v>0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319</v>
      </c>
      <c r="K44" s="474"/>
      <c r="L44" s="474"/>
      <c r="M44" s="475"/>
      <c r="N44" s="132">
        <v>1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243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156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243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SAB 17.00 HS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113" priority="30" stopIfTrue="1">
      <formula>H7&gt;H5</formula>
    </cfRule>
  </conditionalFormatting>
  <conditionalFormatting sqref="H13">
    <cfRule type="expression" dxfId="1112" priority="28" stopIfTrue="1">
      <formula>H13&gt;H11</formula>
    </cfRule>
  </conditionalFormatting>
  <conditionalFormatting sqref="H11">
    <cfRule type="expression" dxfId="1111" priority="29" stopIfTrue="1">
      <formula>H11&gt;H13</formula>
    </cfRule>
  </conditionalFormatting>
  <conditionalFormatting sqref="H19">
    <cfRule type="expression" dxfId="1110" priority="26" stopIfTrue="1">
      <formula>H19&gt;H17</formula>
    </cfRule>
  </conditionalFormatting>
  <conditionalFormatting sqref="H17">
    <cfRule type="expression" dxfId="1109" priority="27" stopIfTrue="1">
      <formula>H17&gt;H19</formula>
    </cfRule>
  </conditionalFormatting>
  <conditionalFormatting sqref="H25">
    <cfRule type="expression" dxfId="1108" priority="24" stopIfTrue="1">
      <formula>H25&gt;H23</formula>
    </cfRule>
  </conditionalFormatting>
  <conditionalFormatting sqref="H23">
    <cfRule type="expression" dxfId="1107" priority="25" stopIfTrue="1">
      <formula>H23&gt;H25</formula>
    </cfRule>
  </conditionalFormatting>
  <conditionalFormatting sqref="H31">
    <cfRule type="expression" dxfId="1106" priority="22" stopIfTrue="1">
      <formula>H31&gt;H29</formula>
    </cfRule>
  </conditionalFormatting>
  <conditionalFormatting sqref="H29">
    <cfRule type="expression" dxfId="1105" priority="23" stopIfTrue="1">
      <formula>H29&gt;H31</formula>
    </cfRule>
  </conditionalFormatting>
  <conditionalFormatting sqref="H37">
    <cfRule type="expression" dxfId="1104" priority="20" stopIfTrue="1">
      <formula>H37&gt;H35</formula>
    </cfRule>
  </conditionalFormatting>
  <conditionalFormatting sqref="H35">
    <cfRule type="expression" dxfId="1103" priority="21" stopIfTrue="1">
      <formula>H35&gt;H37</formula>
    </cfRule>
  </conditionalFormatting>
  <conditionalFormatting sqref="H43">
    <cfRule type="expression" dxfId="1102" priority="18" stopIfTrue="1">
      <formula>H43&gt;H41</formula>
    </cfRule>
  </conditionalFormatting>
  <conditionalFormatting sqref="H41">
    <cfRule type="expression" dxfId="1101" priority="19" stopIfTrue="1">
      <formula>H41&gt;H43</formula>
    </cfRule>
  </conditionalFormatting>
  <conditionalFormatting sqref="H49">
    <cfRule type="expression" dxfId="1100" priority="16" stopIfTrue="1">
      <formula>H49&gt;H47</formula>
    </cfRule>
  </conditionalFormatting>
  <conditionalFormatting sqref="H47">
    <cfRule type="expression" dxfId="1099" priority="17" stopIfTrue="1">
      <formula>H47&gt;H49</formula>
    </cfRule>
  </conditionalFormatting>
  <conditionalFormatting sqref="H5">
    <cfRule type="expression" dxfId="1098" priority="15" stopIfTrue="1">
      <formula>H5&gt;H6</formula>
    </cfRule>
  </conditionalFormatting>
  <conditionalFormatting sqref="N44">
    <cfRule type="expression" dxfId="1097" priority="14" stopIfTrue="1">
      <formula>N44&gt;N45</formula>
    </cfRule>
  </conditionalFormatting>
  <conditionalFormatting sqref="N46">
    <cfRule type="expression" dxfId="1096" priority="13" stopIfTrue="1">
      <formula>N46&gt;N47</formula>
    </cfRule>
  </conditionalFormatting>
  <conditionalFormatting sqref="S38">
    <cfRule type="expression" dxfId="1095" priority="12" stopIfTrue="1">
      <formula>S38&gt;S39</formula>
    </cfRule>
  </conditionalFormatting>
  <conditionalFormatting sqref="S40">
    <cfRule type="expression" dxfId="1094" priority="11" stopIfTrue="1">
      <formula>S40&gt;S41</formula>
    </cfRule>
  </conditionalFormatting>
  <conditionalFormatting sqref="N32">
    <cfRule type="expression" dxfId="1093" priority="10" stopIfTrue="1">
      <formula>N32&gt;N33</formula>
    </cfRule>
  </conditionalFormatting>
  <conditionalFormatting sqref="N34">
    <cfRule type="expression" dxfId="1092" priority="9" stopIfTrue="1">
      <formula>N34&gt;N35</formula>
    </cfRule>
  </conditionalFormatting>
  <conditionalFormatting sqref="X26">
    <cfRule type="expression" dxfId="1091" priority="8" stopIfTrue="1">
      <formula>X26&gt;X27</formula>
    </cfRule>
  </conditionalFormatting>
  <conditionalFormatting sqref="X28">
    <cfRule type="expression" dxfId="1090" priority="7" stopIfTrue="1">
      <formula>X28&gt;X29</formula>
    </cfRule>
  </conditionalFormatting>
  <conditionalFormatting sqref="N20">
    <cfRule type="expression" dxfId="1089" priority="6" stopIfTrue="1">
      <formula>N20&gt;N21</formula>
    </cfRule>
  </conditionalFormatting>
  <conditionalFormatting sqref="N22">
    <cfRule type="expression" dxfId="1088" priority="5" stopIfTrue="1">
      <formula>N22&gt;N23</formula>
    </cfRule>
  </conditionalFormatting>
  <conditionalFormatting sqref="S14">
    <cfRule type="expression" dxfId="1087" priority="4" stopIfTrue="1">
      <formula>S14&gt;S15</formula>
    </cfRule>
  </conditionalFormatting>
  <conditionalFormatting sqref="S16">
    <cfRule type="expression" dxfId="1086" priority="3" stopIfTrue="1">
      <formula>S16&gt;S17</formula>
    </cfRule>
  </conditionalFormatting>
  <conditionalFormatting sqref="N8">
    <cfRule type="expression" dxfId="1085" priority="2" stopIfTrue="1">
      <formula>N8&gt;N9</formula>
    </cfRule>
  </conditionalFormatting>
  <conditionalFormatting sqref="N10">
    <cfRule type="expression" dxfId="108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view="pageBreakPreview" topLeftCell="A19" zoomScaleSheetLayoutView="100" workbookViewId="0">
      <selection activeCell="R39" sqref="R39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254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437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329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333</v>
      </c>
      <c r="I6" s="432"/>
      <c r="J6" s="432"/>
      <c r="K6" s="433"/>
      <c r="L6" s="259" t="s">
        <v>458</v>
      </c>
      <c r="M6" s="56"/>
      <c r="N6" s="260" t="s">
        <v>458</v>
      </c>
      <c r="O6" s="32"/>
      <c r="P6" s="423"/>
      <c r="Q6" s="33"/>
      <c r="R6" s="34"/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397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437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241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332</v>
      </c>
      <c r="I14" s="432"/>
      <c r="J14" s="432"/>
      <c r="K14" s="433"/>
      <c r="L14" s="259" t="s">
        <v>458</v>
      </c>
      <c r="M14" s="56"/>
      <c r="N14" s="260" t="s">
        <v>458</v>
      </c>
      <c r="O14" s="32"/>
      <c r="P14" s="423"/>
      <c r="Q14" s="33"/>
      <c r="R14" s="34"/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395</v>
      </c>
      <c r="I15" s="432"/>
      <c r="J15" s="432"/>
      <c r="K15" s="433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437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265</v>
      </c>
      <c r="I21" s="429"/>
      <c r="J21" s="429"/>
      <c r="K21" s="430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331</v>
      </c>
      <c r="I22" s="432"/>
      <c r="J22" s="432"/>
      <c r="K22" s="433"/>
      <c r="L22" s="259">
        <v>1</v>
      </c>
      <c r="M22" s="56"/>
      <c r="N22" s="260">
        <v>3</v>
      </c>
      <c r="O22" s="32"/>
      <c r="P22" s="423"/>
      <c r="Q22" s="33">
        <v>3</v>
      </c>
      <c r="R22" s="34" t="s">
        <v>50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327</v>
      </c>
      <c r="I23" s="432"/>
      <c r="J23" s="432"/>
      <c r="K23" s="433"/>
      <c r="L23" s="259">
        <v>0</v>
      </c>
      <c r="M23" s="260">
        <v>0</v>
      </c>
      <c r="N23" s="56"/>
      <c r="O23" s="32"/>
      <c r="P23" s="423"/>
      <c r="Q23" s="33">
        <v>2</v>
      </c>
      <c r="R23" s="34" t="s">
        <v>51</v>
      </c>
    </row>
    <row r="24" spans="2:18" ht="18" customHeight="1" thickBot="1" x14ac:dyDescent="0.4">
      <c r="B24" s="453" t="s">
        <v>252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437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243</v>
      </c>
      <c r="I29" s="429"/>
      <c r="J29" s="429"/>
      <c r="K29" s="430"/>
      <c r="L29" s="54"/>
      <c r="M29" s="261">
        <v>3</v>
      </c>
      <c r="N29" s="261">
        <v>3</v>
      </c>
      <c r="O29" s="22">
        <v>3</v>
      </c>
      <c r="P29" s="423"/>
      <c r="Q29" s="23">
        <v>6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262</v>
      </c>
      <c r="I30" s="432"/>
      <c r="J30" s="432"/>
      <c r="K30" s="433"/>
      <c r="L30" s="259" t="s">
        <v>458</v>
      </c>
      <c r="M30" s="56"/>
      <c r="N30" s="260" t="s">
        <v>458</v>
      </c>
      <c r="O30" s="32" t="s">
        <v>458</v>
      </c>
      <c r="P30" s="423"/>
      <c r="Q30" s="33"/>
      <c r="R30" s="34"/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399</v>
      </c>
      <c r="I31" s="432"/>
      <c r="J31" s="432"/>
      <c r="K31" s="433"/>
      <c r="L31" s="259">
        <v>0</v>
      </c>
      <c r="M31" s="260">
        <v>3</v>
      </c>
      <c r="N31" s="56"/>
      <c r="O31" s="32">
        <v>2</v>
      </c>
      <c r="P31" s="423"/>
      <c r="Q31" s="33">
        <v>4</v>
      </c>
      <c r="R31" s="34" t="s">
        <v>51</v>
      </c>
    </row>
    <row r="32" spans="2:18" ht="18" customHeight="1" thickBot="1" x14ac:dyDescent="0.4">
      <c r="B32" s="453" t="s">
        <v>249</v>
      </c>
      <c r="C32" s="454"/>
      <c r="D32" s="454"/>
      <c r="E32" s="455"/>
      <c r="F32" s="215"/>
      <c r="G32" s="60">
        <v>4</v>
      </c>
      <c r="H32" s="431" t="s">
        <v>398</v>
      </c>
      <c r="I32" s="432"/>
      <c r="J32" s="432"/>
      <c r="K32" s="433"/>
      <c r="L32" s="262">
        <v>0</v>
      </c>
      <c r="M32" s="263">
        <v>3</v>
      </c>
      <c r="N32" s="263">
        <v>3</v>
      </c>
      <c r="O32" s="61"/>
      <c r="P32" s="424"/>
      <c r="Q32" s="44">
        <v>5</v>
      </c>
      <c r="R32" s="45" t="s">
        <v>50</v>
      </c>
    </row>
    <row r="33" spans="2:20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20" ht="18" customHeight="1" thickBot="1" x14ac:dyDescent="0.4"/>
    <row r="35" spans="2:20" ht="18" customHeight="1" thickBot="1" x14ac:dyDescent="0.4">
      <c r="B35" s="444" t="s">
        <v>437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20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20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330</v>
      </c>
      <c r="I37" s="429"/>
      <c r="J37" s="429"/>
      <c r="K37" s="430"/>
      <c r="L37" s="54"/>
      <c r="M37" s="261">
        <v>0</v>
      </c>
      <c r="N37" s="261">
        <v>2</v>
      </c>
      <c r="O37" s="22" t="s">
        <v>458</v>
      </c>
      <c r="P37" s="423"/>
      <c r="Q37" s="23">
        <v>2</v>
      </c>
      <c r="R37" s="24" t="s">
        <v>52</v>
      </c>
    </row>
    <row r="38" spans="2:20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325</v>
      </c>
      <c r="I38" s="432"/>
      <c r="J38" s="432"/>
      <c r="K38" s="433"/>
      <c r="L38" s="259">
        <v>3</v>
      </c>
      <c r="M38" s="56"/>
      <c r="N38" s="260">
        <v>2</v>
      </c>
      <c r="O38" s="32">
        <v>3</v>
      </c>
      <c r="P38" s="423"/>
      <c r="Q38" s="33">
        <v>5</v>
      </c>
      <c r="R38" s="34" t="s">
        <v>50</v>
      </c>
    </row>
    <row r="39" spans="2:20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394</v>
      </c>
      <c r="I39" s="432"/>
      <c r="J39" s="432"/>
      <c r="K39" s="433"/>
      <c r="L39" s="259">
        <v>3</v>
      </c>
      <c r="M39" s="260">
        <v>3</v>
      </c>
      <c r="N39" s="56"/>
      <c r="O39" s="32">
        <v>3</v>
      </c>
      <c r="P39" s="423"/>
      <c r="Q39" s="33">
        <v>6</v>
      </c>
      <c r="R39" s="34" t="s">
        <v>49</v>
      </c>
    </row>
    <row r="40" spans="2:20" ht="18" customHeight="1" thickBot="1" x14ac:dyDescent="0.4">
      <c r="B40" s="453" t="s">
        <v>250</v>
      </c>
      <c r="C40" s="454"/>
      <c r="D40" s="454"/>
      <c r="E40" s="455"/>
      <c r="F40" s="215"/>
      <c r="G40" s="60">
        <v>4</v>
      </c>
      <c r="H40" s="419" t="s">
        <v>396</v>
      </c>
      <c r="I40" s="420"/>
      <c r="J40" s="420"/>
      <c r="K40" s="421"/>
      <c r="L40" s="414">
        <v>3</v>
      </c>
      <c r="M40" s="263">
        <v>1</v>
      </c>
      <c r="N40" s="263">
        <v>1</v>
      </c>
      <c r="O40" s="61"/>
      <c r="P40" s="424"/>
      <c r="Q40" s="44">
        <v>4</v>
      </c>
      <c r="R40" s="45" t="s">
        <v>51</v>
      </c>
    </row>
    <row r="41" spans="2:20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20" ht="18" customHeight="1" x14ac:dyDescent="0.35"/>
    <row r="43" spans="2:20" s="2" customFormat="1" ht="18" customHeight="1" x14ac:dyDescent="0.35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</row>
    <row r="44" spans="2:20" s="2" customFormat="1" ht="18" customHeight="1" x14ac:dyDescent="0.35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</row>
    <row r="45" spans="2:20" s="2" customFormat="1" ht="18" customHeight="1" x14ac:dyDescent="0.35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</row>
    <row r="46" spans="2:20" s="2" customFormat="1" ht="18" customHeight="1" x14ac:dyDescent="0.35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</row>
    <row r="47" spans="2:20" s="2" customFormat="1" ht="18" customHeight="1" x14ac:dyDescent="0.35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</row>
    <row r="48" spans="2:20" s="2" customFormat="1" ht="18" customHeight="1" x14ac:dyDescent="0.35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</row>
    <row r="49" spans="3:20" s="2" customFormat="1" ht="18" customHeight="1" x14ac:dyDescent="0.35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</row>
    <row r="50" spans="3:20" s="2" customFormat="1" ht="18" customHeight="1" x14ac:dyDescent="0.35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</row>
  </sheetData>
  <mergeCells count="44">
    <mergeCell ref="B27:E31"/>
    <mergeCell ref="B32:E33"/>
    <mergeCell ref="B35:E39"/>
    <mergeCell ref="B40:E41"/>
    <mergeCell ref="B3:E7"/>
    <mergeCell ref="B8:E9"/>
    <mergeCell ref="B11:E15"/>
    <mergeCell ref="B16:E17"/>
    <mergeCell ref="B19:E23"/>
    <mergeCell ref="B24:E25"/>
    <mergeCell ref="G36:H36"/>
    <mergeCell ref="P36:P40"/>
    <mergeCell ref="H37:K37"/>
    <mergeCell ref="H38:K38"/>
    <mergeCell ref="H39:K39"/>
    <mergeCell ref="H40:K40"/>
    <mergeCell ref="G28:H28"/>
    <mergeCell ref="P28:P32"/>
    <mergeCell ref="H29:K29"/>
    <mergeCell ref="H30:K30"/>
    <mergeCell ref="H31:K31"/>
    <mergeCell ref="H32:K32"/>
    <mergeCell ref="G20:H20"/>
    <mergeCell ref="P20:P24"/>
    <mergeCell ref="H21:K21"/>
    <mergeCell ref="H22:K22"/>
    <mergeCell ref="H23:K23"/>
    <mergeCell ref="H24:K24"/>
    <mergeCell ref="G12:H12"/>
    <mergeCell ref="P12:P16"/>
    <mergeCell ref="H13:K13"/>
    <mergeCell ref="H14:K14"/>
    <mergeCell ref="H15:K15"/>
    <mergeCell ref="H16:K16"/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</mergeCells>
  <conditionalFormatting sqref="Q6:Q8">
    <cfRule type="cellIs" dxfId="1083" priority="36" stopIfTrue="1" operator="equal">
      <formula>0</formula>
    </cfRule>
  </conditionalFormatting>
  <conditionalFormatting sqref="Q5">
    <cfRule type="cellIs" dxfId="1082" priority="35" stopIfTrue="1" operator="equal">
      <formula>0</formula>
    </cfRule>
  </conditionalFormatting>
  <conditionalFormatting sqref="Q14:Q16">
    <cfRule type="cellIs" dxfId="1081" priority="34" stopIfTrue="1" operator="equal">
      <formula>0</formula>
    </cfRule>
  </conditionalFormatting>
  <conditionalFormatting sqref="Q13">
    <cfRule type="cellIs" dxfId="1080" priority="33" stopIfTrue="1" operator="equal">
      <formula>0</formula>
    </cfRule>
  </conditionalFormatting>
  <conditionalFormatting sqref="Q22:Q24">
    <cfRule type="cellIs" dxfId="1079" priority="32" stopIfTrue="1" operator="equal">
      <formula>0</formula>
    </cfRule>
  </conditionalFormatting>
  <conditionalFormatting sqref="Q21">
    <cfRule type="cellIs" dxfId="1078" priority="31" stopIfTrue="1" operator="equal">
      <formula>0</formula>
    </cfRule>
  </conditionalFormatting>
  <conditionalFormatting sqref="Q30:Q32">
    <cfRule type="cellIs" dxfId="1077" priority="30" stopIfTrue="1" operator="equal">
      <formula>0</formula>
    </cfRule>
  </conditionalFormatting>
  <conditionalFormatting sqref="Q29">
    <cfRule type="cellIs" dxfId="1076" priority="29" stopIfTrue="1" operator="equal">
      <formula>0</formula>
    </cfRule>
  </conditionalFormatting>
  <conditionalFormatting sqref="Q38:Q40">
    <cfRule type="cellIs" dxfId="1075" priority="28" stopIfTrue="1" operator="equal">
      <formula>0</formula>
    </cfRule>
  </conditionalFormatting>
  <conditionalFormatting sqref="Q37">
    <cfRule type="cellIs" dxfId="1074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SheetLayoutView="100" workbookViewId="0">
      <selection activeCell="R15" sqref="R15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222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449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28" t="s">
        <v>221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31" t="s">
        <v>283</v>
      </c>
      <c r="I6" s="432"/>
      <c r="J6" s="432"/>
      <c r="K6" s="433"/>
      <c r="L6" s="259">
        <v>0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31" t="s">
        <v>285</v>
      </c>
      <c r="I7" s="432"/>
      <c r="J7" s="432"/>
      <c r="K7" s="433"/>
      <c r="L7" s="259">
        <v>0</v>
      </c>
      <c r="M7" s="260">
        <v>0</v>
      </c>
      <c r="N7" s="56"/>
      <c r="O7" s="32">
        <v>3</v>
      </c>
      <c r="P7" s="423"/>
      <c r="Q7" s="33">
        <v>4</v>
      </c>
      <c r="R7" s="34" t="s">
        <v>51</v>
      </c>
    </row>
    <row r="8" spans="1:21" ht="18" customHeight="1" thickBot="1" x14ac:dyDescent="0.4">
      <c r="B8" s="453" t="s">
        <v>252</v>
      </c>
      <c r="C8" s="454"/>
      <c r="D8" s="454"/>
      <c r="E8" s="455"/>
      <c r="F8" s="215"/>
      <c r="G8" s="60">
        <v>4</v>
      </c>
      <c r="H8" s="419" t="s">
        <v>416</v>
      </c>
      <c r="I8" s="420"/>
      <c r="J8" s="420"/>
      <c r="K8" s="421"/>
      <c r="L8" s="262">
        <v>1</v>
      </c>
      <c r="M8" s="263">
        <v>2</v>
      </c>
      <c r="N8" s="263">
        <v>2</v>
      </c>
      <c r="O8" s="61"/>
      <c r="P8" s="424"/>
      <c r="Q8" s="44">
        <v>3</v>
      </c>
      <c r="R8" s="45" t="s">
        <v>52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449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223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417</v>
      </c>
      <c r="I14" s="432"/>
      <c r="J14" s="432"/>
      <c r="K14" s="433"/>
      <c r="L14" s="259">
        <v>0</v>
      </c>
      <c r="M14" s="56"/>
      <c r="N14" s="260">
        <v>0</v>
      </c>
      <c r="O14" s="32">
        <v>0</v>
      </c>
      <c r="P14" s="423"/>
      <c r="Q14" s="33">
        <v>3</v>
      </c>
      <c r="R14" s="34" t="s">
        <v>52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465" t="s">
        <v>286</v>
      </c>
      <c r="I15" s="466"/>
      <c r="J15" s="466"/>
      <c r="K15" s="467"/>
      <c r="L15" s="259">
        <v>0</v>
      </c>
      <c r="M15" s="260">
        <v>3</v>
      </c>
      <c r="N15" s="56"/>
      <c r="O15" s="32">
        <v>3</v>
      </c>
      <c r="P15" s="423"/>
      <c r="Q15" s="33">
        <v>5</v>
      </c>
      <c r="R15" s="34" t="s">
        <v>50</v>
      </c>
      <c r="S15" s="1"/>
      <c r="T15" s="1"/>
      <c r="U15" s="1"/>
    </row>
    <row r="16" spans="1:21" s="2" customFormat="1" ht="18" customHeight="1" thickBot="1" x14ac:dyDescent="0.4">
      <c r="B16" s="453" t="s">
        <v>249</v>
      </c>
      <c r="C16" s="454"/>
      <c r="D16" s="454"/>
      <c r="E16" s="455"/>
      <c r="F16" s="215"/>
      <c r="G16" s="60">
        <v>4</v>
      </c>
      <c r="H16" s="419" t="s">
        <v>418</v>
      </c>
      <c r="I16" s="420"/>
      <c r="J16" s="420"/>
      <c r="K16" s="421"/>
      <c r="L16" s="262">
        <v>0</v>
      </c>
      <c r="M16" s="263">
        <v>3</v>
      </c>
      <c r="N16" s="263">
        <v>0</v>
      </c>
      <c r="O16" s="61"/>
      <c r="P16" s="424"/>
      <c r="Q16" s="44">
        <v>4</v>
      </c>
      <c r="R16" s="45" t="s">
        <v>51</v>
      </c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475" priority="4" stopIfTrue="1" operator="equal">
      <formula>0</formula>
    </cfRule>
  </conditionalFormatting>
  <conditionalFormatting sqref="Q5">
    <cfRule type="cellIs" dxfId="1474" priority="3" stopIfTrue="1" operator="equal">
      <formula>0</formula>
    </cfRule>
  </conditionalFormatting>
  <conditionalFormatting sqref="Q14:Q16">
    <cfRule type="cellIs" dxfId="1473" priority="2" stopIfTrue="1" operator="equal">
      <formula>0</formula>
    </cfRule>
  </conditionalFormatting>
  <conditionalFormatting sqref="Q13">
    <cfRule type="cellIs" dxfId="14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2" zoomScale="60" zoomScaleNormal="50" workbookViewId="0">
      <selection activeCell="V20" sqref="V2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276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512</v>
      </c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329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513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329</v>
      </c>
      <c r="K8" s="474"/>
      <c r="L8" s="474"/>
      <c r="M8" s="475"/>
      <c r="N8" s="132">
        <v>3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331</v>
      </c>
      <c r="K10" s="474"/>
      <c r="L10" s="474"/>
      <c r="M10" s="475"/>
      <c r="N10" s="132">
        <v>0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395</v>
      </c>
      <c r="E11" s="474"/>
      <c r="F11" s="474"/>
      <c r="G11" s="475"/>
      <c r="H11" s="132">
        <v>2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331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329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243</v>
      </c>
      <c r="P16" s="474"/>
      <c r="Q16" s="474"/>
      <c r="R16" s="475"/>
      <c r="S16" s="132">
        <v>0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394</v>
      </c>
      <c r="E17" s="474"/>
      <c r="F17" s="474"/>
      <c r="G17" s="475"/>
      <c r="H17" s="132"/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513</v>
      </c>
      <c r="E19" s="474"/>
      <c r="F19" s="474"/>
      <c r="G19" s="475"/>
      <c r="H19" s="132"/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394</v>
      </c>
      <c r="K20" s="474"/>
      <c r="L20" s="474"/>
      <c r="M20" s="475"/>
      <c r="N20" s="132">
        <v>0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243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513</v>
      </c>
      <c r="E23" s="474"/>
      <c r="F23" s="474"/>
      <c r="G23" s="475"/>
      <c r="H23" s="132"/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243</v>
      </c>
      <c r="E25" s="474"/>
      <c r="F25" s="474"/>
      <c r="G25" s="475"/>
      <c r="H25" s="132"/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329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3" t="s">
        <v>241</v>
      </c>
      <c r="U28" s="474"/>
      <c r="V28" s="474"/>
      <c r="W28" s="475"/>
      <c r="X28" s="132">
        <v>0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265</v>
      </c>
      <c r="E29" s="474"/>
      <c r="F29" s="474"/>
      <c r="G29" s="475"/>
      <c r="H29" s="132"/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513</v>
      </c>
      <c r="E31" s="474"/>
      <c r="F31" s="474"/>
      <c r="G31" s="475"/>
      <c r="H31" s="132"/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265</v>
      </c>
      <c r="K32" s="474"/>
      <c r="L32" s="474"/>
      <c r="M32" s="475"/>
      <c r="N32" s="132">
        <v>3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507</v>
      </c>
      <c r="K34" s="474"/>
      <c r="L34" s="474"/>
      <c r="M34" s="475"/>
      <c r="N34" s="132">
        <v>0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513</v>
      </c>
      <c r="E35" s="474"/>
      <c r="F35" s="474"/>
      <c r="G35" s="475"/>
      <c r="H35" s="132"/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507</v>
      </c>
      <c r="E37" s="474"/>
      <c r="F37" s="474"/>
      <c r="G37" s="475"/>
      <c r="H37" s="132"/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265</v>
      </c>
      <c r="P38" s="474"/>
      <c r="Q38" s="474"/>
      <c r="R38" s="475"/>
      <c r="S38" s="132">
        <v>0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241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398</v>
      </c>
      <c r="E41" s="474"/>
      <c r="F41" s="474"/>
      <c r="G41" s="475"/>
      <c r="H41" s="132">
        <v>2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481</v>
      </c>
      <c r="E43" s="474"/>
      <c r="F43" s="474"/>
      <c r="G43" s="475"/>
      <c r="H43" s="132">
        <v>3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481</v>
      </c>
      <c r="K44" s="474"/>
      <c r="L44" s="474"/>
      <c r="M44" s="475"/>
      <c r="N44" s="132">
        <v>0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241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513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241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DOM 15.00 HS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073" priority="30" stopIfTrue="1">
      <formula>H7&gt;H5</formula>
    </cfRule>
  </conditionalFormatting>
  <conditionalFormatting sqref="H13">
    <cfRule type="expression" dxfId="1072" priority="28" stopIfTrue="1">
      <formula>H13&gt;H11</formula>
    </cfRule>
  </conditionalFormatting>
  <conditionalFormatting sqref="H11">
    <cfRule type="expression" dxfId="1071" priority="29" stopIfTrue="1">
      <formula>H11&gt;H13</formula>
    </cfRule>
  </conditionalFormatting>
  <conditionalFormatting sqref="H19">
    <cfRule type="expression" dxfId="1070" priority="26" stopIfTrue="1">
      <formula>H19&gt;H17</formula>
    </cfRule>
  </conditionalFormatting>
  <conditionalFormatting sqref="H17">
    <cfRule type="expression" dxfId="1069" priority="27" stopIfTrue="1">
      <formula>H17&gt;H19</formula>
    </cfRule>
  </conditionalFormatting>
  <conditionalFormatting sqref="H25">
    <cfRule type="expression" dxfId="1068" priority="24" stopIfTrue="1">
      <formula>H25&gt;H23</formula>
    </cfRule>
  </conditionalFormatting>
  <conditionalFormatting sqref="H23">
    <cfRule type="expression" dxfId="1067" priority="25" stopIfTrue="1">
      <formula>H23&gt;H25</formula>
    </cfRule>
  </conditionalFormatting>
  <conditionalFormatting sqref="H31">
    <cfRule type="expression" dxfId="1066" priority="22" stopIfTrue="1">
      <formula>H31&gt;H29</formula>
    </cfRule>
  </conditionalFormatting>
  <conditionalFormatting sqref="H29">
    <cfRule type="expression" dxfId="1065" priority="23" stopIfTrue="1">
      <formula>H29&gt;H31</formula>
    </cfRule>
  </conditionalFormatting>
  <conditionalFormatting sqref="H37">
    <cfRule type="expression" dxfId="1064" priority="20" stopIfTrue="1">
      <formula>H37&gt;H35</formula>
    </cfRule>
  </conditionalFormatting>
  <conditionalFormatting sqref="H35">
    <cfRule type="expression" dxfId="1063" priority="21" stopIfTrue="1">
      <formula>H35&gt;H37</formula>
    </cfRule>
  </conditionalFormatting>
  <conditionalFormatting sqref="H43">
    <cfRule type="expression" dxfId="1062" priority="18" stopIfTrue="1">
      <formula>H43&gt;H41</formula>
    </cfRule>
  </conditionalFormatting>
  <conditionalFormatting sqref="H41">
    <cfRule type="expression" dxfId="1061" priority="19" stopIfTrue="1">
      <formula>H41&gt;H43</formula>
    </cfRule>
  </conditionalFormatting>
  <conditionalFormatting sqref="H49">
    <cfRule type="expression" dxfId="1060" priority="16" stopIfTrue="1">
      <formula>H49&gt;H47</formula>
    </cfRule>
  </conditionalFormatting>
  <conditionalFormatting sqref="H47">
    <cfRule type="expression" dxfId="1059" priority="17" stopIfTrue="1">
      <formula>H47&gt;H49</formula>
    </cfRule>
  </conditionalFormatting>
  <conditionalFormatting sqref="H5">
    <cfRule type="expression" dxfId="1058" priority="15" stopIfTrue="1">
      <formula>H5&gt;H6</formula>
    </cfRule>
  </conditionalFormatting>
  <conditionalFormatting sqref="N44">
    <cfRule type="expression" dxfId="1057" priority="14" stopIfTrue="1">
      <formula>N44&gt;N45</formula>
    </cfRule>
  </conditionalFormatting>
  <conditionalFormatting sqref="N46">
    <cfRule type="expression" dxfId="1056" priority="13" stopIfTrue="1">
      <formula>N46&gt;N47</formula>
    </cfRule>
  </conditionalFormatting>
  <conditionalFormatting sqref="S38">
    <cfRule type="expression" dxfId="1055" priority="12" stopIfTrue="1">
      <formula>S38&gt;S39</formula>
    </cfRule>
  </conditionalFormatting>
  <conditionalFormatting sqref="S40">
    <cfRule type="expression" dxfId="1054" priority="11" stopIfTrue="1">
      <formula>S40&gt;S41</formula>
    </cfRule>
  </conditionalFormatting>
  <conditionalFormatting sqref="N32">
    <cfRule type="expression" dxfId="1053" priority="10" stopIfTrue="1">
      <formula>N32&gt;N33</formula>
    </cfRule>
  </conditionalFormatting>
  <conditionalFormatting sqref="N34">
    <cfRule type="expression" dxfId="1052" priority="9" stopIfTrue="1">
      <formula>N34&gt;N35</formula>
    </cfRule>
  </conditionalFormatting>
  <conditionalFormatting sqref="X26">
    <cfRule type="expression" dxfId="1051" priority="8" stopIfTrue="1">
      <formula>X26&gt;X27</formula>
    </cfRule>
  </conditionalFormatting>
  <conditionalFormatting sqref="X28">
    <cfRule type="expression" dxfId="1050" priority="7" stopIfTrue="1">
      <formula>X28&gt;X29</formula>
    </cfRule>
  </conditionalFormatting>
  <conditionalFormatting sqref="N20">
    <cfRule type="expression" dxfId="1049" priority="6" stopIfTrue="1">
      <formula>N20&gt;N21</formula>
    </cfRule>
  </conditionalFormatting>
  <conditionalFormatting sqref="N22">
    <cfRule type="expression" dxfId="1048" priority="5" stopIfTrue="1">
      <formula>N22&gt;N23</formula>
    </cfRule>
  </conditionalFormatting>
  <conditionalFormatting sqref="S14">
    <cfRule type="expression" dxfId="1047" priority="4" stopIfTrue="1">
      <formula>S14&gt;S15</formula>
    </cfRule>
  </conditionalFormatting>
  <conditionalFormatting sqref="S16">
    <cfRule type="expression" dxfId="1046" priority="3" stopIfTrue="1">
      <formula>S16&gt;S17</formula>
    </cfRule>
  </conditionalFormatting>
  <conditionalFormatting sqref="N8">
    <cfRule type="expression" dxfId="1045" priority="2" stopIfTrue="1">
      <formula>N8&gt;N9</formula>
    </cfRule>
  </conditionalFormatting>
  <conditionalFormatting sqref="N10">
    <cfRule type="expression" dxfId="104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view="pageBreakPreview" topLeftCell="A25" zoomScaleSheetLayoutView="100" workbookViewId="0">
      <selection activeCell="H38" sqref="H38:K3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291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442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334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343</v>
      </c>
      <c r="I6" s="432"/>
      <c r="J6" s="432"/>
      <c r="K6" s="433"/>
      <c r="L6" s="259">
        <v>0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400</v>
      </c>
      <c r="I7" s="432"/>
      <c r="J7" s="432"/>
      <c r="K7" s="433"/>
      <c r="L7" s="259">
        <v>0</v>
      </c>
      <c r="M7" s="260">
        <v>1</v>
      </c>
      <c r="N7" s="56"/>
      <c r="O7" s="32"/>
      <c r="P7" s="423"/>
      <c r="Q7" s="33">
        <v>2</v>
      </c>
      <c r="R7" s="34" t="s">
        <v>51</v>
      </c>
    </row>
    <row r="8" spans="1:20" ht="18" customHeight="1" thickBot="1" x14ac:dyDescent="0.4">
      <c r="B8" s="453" t="s">
        <v>252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442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335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342</v>
      </c>
      <c r="I14" s="432"/>
      <c r="J14" s="432"/>
      <c r="K14" s="433"/>
      <c r="L14" s="259">
        <v>0</v>
      </c>
      <c r="M14" s="56"/>
      <c r="N14" s="260">
        <v>2</v>
      </c>
      <c r="O14" s="32"/>
      <c r="P14" s="423"/>
      <c r="Q14" s="33">
        <v>2</v>
      </c>
      <c r="R14" s="34" t="s">
        <v>51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403</v>
      </c>
      <c r="I15" s="432"/>
      <c r="J15" s="432"/>
      <c r="K15" s="433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249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442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336</v>
      </c>
      <c r="I21" s="429"/>
      <c r="J21" s="429"/>
      <c r="K21" s="430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341</v>
      </c>
      <c r="I22" s="432"/>
      <c r="J22" s="432"/>
      <c r="K22" s="433"/>
      <c r="L22" s="259">
        <v>2</v>
      </c>
      <c r="M22" s="56"/>
      <c r="N22" s="260">
        <v>0</v>
      </c>
      <c r="O22" s="32"/>
      <c r="P22" s="423"/>
      <c r="Q22" s="33">
        <v>2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402</v>
      </c>
      <c r="I23" s="432"/>
      <c r="J23" s="432"/>
      <c r="K23" s="433"/>
      <c r="L23" s="259">
        <v>1</v>
      </c>
      <c r="M23" s="260">
        <v>3</v>
      </c>
      <c r="N23" s="56"/>
      <c r="O23" s="32"/>
      <c r="P23" s="423"/>
      <c r="Q23" s="33">
        <v>3</v>
      </c>
      <c r="R23" s="34" t="s">
        <v>50</v>
      </c>
    </row>
    <row r="24" spans="2:18" ht="18" customHeight="1" thickBot="1" x14ac:dyDescent="0.4">
      <c r="B24" s="453" t="s">
        <v>250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442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337</v>
      </c>
      <c r="I29" s="429"/>
      <c r="J29" s="429"/>
      <c r="K29" s="430"/>
      <c r="L29" s="54"/>
      <c r="M29" s="261">
        <v>3</v>
      </c>
      <c r="N29" s="261">
        <v>3</v>
      </c>
      <c r="O29" s="22"/>
      <c r="P29" s="423"/>
      <c r="Q29" s="23">
        <v>4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339</v>
      </c>
      <c r="I30" s="432"/>
      <c r="J30" s="432"/>
      <c r="K30" s="433"/>
      <c r="L30" s="259">
        <v>0</v>
      </c>
      <c r="M30" s="56"/>
      <c r="N30" s="260">
        <v>0</v>
      </c>
      <c r="O30" s="32"/>
      <c r="P30" s="423"/>
      <c r="Q30" s="33">
        <v>2</v>
      </c>
      <c r="R30" s="34" t="s">
        <v>51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401</v>
      </c>
      <c r="I31" s="432"/>
      <c r="J31" s="432"/>
      <c r="K31" s="433"/>
      <c r="L31" s="259">
        <v>0</v>
      </c>
      <c r="M31" s="260">
        <v>3</v>
      </c>
      <c r="N31" s="56"/>
      <c r="O31" s="32"/>
      <c r="P31" s="423"/>
      <c r="Q31" s="33">
        <v>3</v>
      </c>
      <c r="R31" s="34" t="s">
        <v>50</v>
      </c>
    </row>
    <row r="32" spans="2:18" ht="18" customHeight="1" thickBot="1" x14ac:dyDescent="0.4">
      <c r="B32" s="453" t="s">
        <v>251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20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20" ht="18" customHeight="1" thickBot="1" x14ac:dyDescent="0.4"/>
    <row r="35" spans="2:20" ht="18" customHeight="1" thickBot="1" x14ac:dyDescent="0.4">
      <c r="B35" s="444" t="s">
        <v>442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20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20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338</v>
      </c>
      <c r="I37" s="429"/>
      <c r="J37" s="429"/>
      <c r="K37" s="430"/>
      <c r="L37" s="54"/>
      <c r="M37" s="261">
        <v>0</v>
      </c>
      <c r="N37" s="261">
        <v>1</v>
      </c>
      <c r="O37" s="22"/>
      <c r="P37" s="423"/>
      <c r="Q37" s="23">
        <v>2</v>
      </c>
      <c r="R37" s="24" t="s">
        <v>51</v>
      </c>
    </row>
    <row r="38" spans="2:20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340</v>
      </c>
      <c r="I38" s="432"/>
      <c r="J38" s="432"/>
      <c r="K38" s="433"/>
      <c r="L38" s="259">
        <v>3</v>
      </c>
      <c r="M38" s="56"/>
      <c r="N38" s="260">
        <v>1</v>
      </c>
      <c r="O38" s="32"/>
      <c r="P38" s="423"/>
      <c r="Q38" s="33">
        <v>3</v>
      </c>
      <c r="R38" s="34" t="s">
        <v>50</v>
      </c>
    </row>
    <row r="39" spans="2:20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406</v>
      </c>
      <c r="I39" s="432"/>
      <c r="J39" s="432"/>
      <c r="K39" s="433"/>
      <c r="L39" s="259">
        <v>3</v>
      </c>
      <c r="M39" s="260">
        <v>3</v>
      </c>
      <c r="N39" s="56"/>
      <c r="O39" s="32"/>
      <c r="P39" s="423"/>
      <c r="Q39" s="33">
        <v>4</v>
      </c>
      <c r="R39" s="34" t="s">
        <v>49</v>
      </c>
    </row>
    <row r="40" spans="2:20" ht="18" customHeight="1" thickBot="1" x14ac:dyDescent="0.4">
      <c r="B40" s="453" t="s">
        <v>247</v>
      </c>
      <c r="C40" s="454"/>
      <c r="D40" s="454"/>
      <c r="E40" s="455"/>
      <c r="F40" s="215"/>
      <c r="G40" s="60">
        <v>4</v>
      </c>
      <c r="H40" s="419"/>
      <c r="I40" s="420"/>
      <c r="J40" s="420"/>
      <c r="K40" s="421"/>
      <c r="L40" s="414"/>
      <c r="M40" s="263"/>
      <c r="N40" s="263"/>
      <c r="O40" s="61"/>
      <c r="P40" s="424"/>
      <c r="Q40" s="44"/>
      <c r="R40" s="45"/>
    </row>
    <row r="41" spans="2:20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20" ht="18" customHeight="1" x14ac:dyDescent="0.35"/>
    <row r="43" spans="2:20" s="2" customFormat="1" ht="18" customHeight="1" x14ac:dyDescent="0.35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</row>
    <row r="44" spans="2:20" s="2" customFormat="1" ht="18" customHeight="1" x14ac:dyDescent="0.35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</row>
    <row r="45" spans="2:20" s="2" customFormat="1" ht="18" customHeight="1" x14ac:dyDescent="0.35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</row>
    <row r="46" spans="2:20" s="2" customFormat="1" ht="18" customHeight="1" x14ac:dyDescent="0.35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</row>
    <row r="47" spans="2:20" s="2" customFormat="1" ht="18" customHeight="1" x14ac:dyDescent="0.35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</row>
    <row r="48" spans="2:20" s="2" customFormat="1" ht="18" customHeight="1" x14ac:dyDescent="0.35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</row>
    <row r="49" spans="3:20" s="2" customFormat="1" ht="18" customHeight="1" x14ac:dyDescent="0.35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</row>
    <row r="50" spans="3:20" s="2" customFormat="1" ht="18" customHeight="1" x14ac:dyDescent="0.35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</row>
  </sheetData>
  <mergeCells count="44">
    <mergeCell ref="B35:E39"/>
    <mergeCell ref="G36:H36"/>
    <mergeCell ref="P36:P40"/>
    <mergeCell ref="H37:K37"/>
    <mergeCell ref="H38:K38"/>
    <mergeCell ref="H39:K39"/>
    <mergeCell ref="B40:E41"/>
    <mergeCell ref="H40:K40"/>
    <mergeCell ref="B27:E31"/>
    <mergeCell ref="G28:H28"/>
    <mergeCell ref="P28:P32"/>
    <mergeCell ref="H29:K29"/>
    <mergeCell ref="H30:K30"/>
    <mergeCell ref="H31:K31"/>
    <mergeCell ref="B32:E33"/>
    <mergeCell ref="H32:K32"/>
    <mergeCell ref="B19:E23"/>
    <mergeCell ref="G20:H20"/>
    <mergeCell ref="P20:P24"/>
    <mergeCell ref="H21:K21"/>
    <mergeCell ref="H22:K22"/>
    <mergeCell ref="H23:K23"/>
    <mergeCell ref="B24:E25"/>
    <mergeCell ref="H24:K24"/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1043" priority="10" stopIfTrue="1" operator="equal">
      <formula>0</formula>
    </cfRule>
  </conditionalFormatting>
  <conditionalFormatting sqref="Q5">
    <cfRule type="cellIs" dxfId="1042" priority="9" stopIfTrue="1" operator="equal">
      <formula>0</formula>
    </cfRule>
  </conditionalFormatting>
  <conditionalFormatting sqref="Q14:Q16">
    <cfRule type="cellIs" dxfId="1041" priority="8" stopIfTrue="1" operator="equal">
      <formula>0</formula>
    </cfRule>
  </conditionalFormatting>
  <conditionalFormatting sqref="Q13">
    <cfRule type="cellIs" dxfId="1040" priority="7" stopIfTrue="1" operator="equal">
      <formula>0</formula>
    </cfRule>
  </conditionalFormatting>
  <conditionalFormatting sqref="Q22:Q24">
    <cfRule type="cellIs" dxfId="1039" priority="6" stopIfTrue="1" operator="equal">
      <formula>0</formula>
    </cfRule>
  </conditionalFormatting>
  <conditionalFormatting sqref="Q21">
    <cfRule type="cellIs" dxfId="1038" priority="5" stopIfTrue="1" operator="equal">
      <formula>0</formula>
    </cfRule>
  </conditionalFormatting>
  <conditionalFormatting sqref="Q30:Q32">
    <cfRule type="cellIs" dxfId="1037" priority="4" stopIfTrue="1" operator="equal">
      <formula>0</formula>
    </cfRule>
  </conditionalFormatting>
  <conditionalFormatting sqref="Q29">
    <cfRule type="cellIs" dxfId="1036" priority="3" stopIfTrue="1" operator="equal">
      <formula>0</formula>
    </cfRule>
  </conditionalFormatting>
  <conditionalFormatting sqref="Q38:Q40">
    <cfRule type="cellIs" dxfId="1035" priority="2" stopIfTrue="1" operator="equal">
      <formula>0</formula>
    </cfRule>
  </conditionalFormatting>
  <conditionalFormatting sqref="Q37">
    <cfRule type="cellIs" dxfId="103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5" zoomScale="60" zoomScaleNormal="50" workbookViewId="0">
      <selection activeCell="P29" sqref="P2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485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495</v>
      </c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498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156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498</v>
      </c>
      <c r="K8" s="474"/>
      <c r="L8" s="474"/>
      <c r="M8" s="475"/>
      <c r="N8" s="132">
        <v>3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402</v>
      </c>
      <c r="K10" s="474"/>
      <c r="L10" s="474"/>
      <c r="M10" s="475"/>
      <c r="N10" s="132">
        <v>0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403</v>
      </c>
      <c r="E11" s="474"/>
      <c r="F11" s="474"/>
      <c r="G11" s="475"/>
      <c r="H11" s="132">
        <v>0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402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498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337</v>
      </c>
      <c r="P16" s="474"/>
      <c r="Q16" s="474"/>
      <c r="R16" s="475"/>
      <c r="S16" s="132">
        <v>0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406</v>
      </c>
      <c r="E17" s="474"/>
      <c r="F17" s="474"/>
      <c r="G17" s="475"/>
      <c r="H17" s="132"/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156</v>
      </c>
      <c r="E19" s="474"/>
      <c r="F19" s="474"/>
      <c r="G19" s="475"/>
      <c r="H19" s="132"/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406</v>
      </c>
      <c r="K20" s="474"/>
      <c r="L20" s="474"/>
      <c r="M20" s="475"/>
      <c r="N20" s="132">
        <v>1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337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156</v>
      </c>
      <c r="E23" s="474"/>
      <c r="F23" s="474"/>
      <c r="G23" s="475"/>
      <c r="H23" s="132"/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499</v>
      </c>
      <c r="E25" s="474"/>
      <c r="F25" s="474"/>
      <c r="G25" s="475"/>
      <c r="H25" s="132"/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498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3" t="s">
        <v>335</v>
      </c>
      <c r="U28" s="474"/>
      <c r="V28" s="474"/>
      <c r="W28" s="475"/>
      <c r="X28" s="132">
        <v>0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336</v>
      </c>
      <c r="E29" s="474"/>
      <c r="F29" s="474"/>
      <c r="G29" s="475"/>
      <c r="H29" s="132"/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156</v>
      </c>
      <c r="E31" s="474"/>
      <c r="F31" s="474"/>
      <c r="G31" s="475"/>
      <c r="H31" s="132"/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336</v>
      </c>
      <c r="K32" s="474"/>
      <c r="L32" s="474"/>
      <c r="M32" s="475"/>
      <c r="N32" s="132">
        <v>3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343</v>
      </c>
      <c r="K34" s="474"/>
      <c r="L34" s="474"/>
      <c r="M34" s="475"/>
      <c r="N34" s="132">
        <v>2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156</v>
      </c>
      <c r="E35" s="474"/>
      <c r="F35" s="474"/>
      <c r="G35" s="475"/>
      <c r="H35" s="132"/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343</v>
      </c>
      <c r="E37" s="474"/>
      <c r="F37" s="474"/>
      <c r="G37" s="475"/>
      <c r="H37" s="132"/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336</v>
      </c>
      <c r="P38" s="474"/>
      <c r="Q38" s="474"/>
      <c r="R38" s="475"/>
      <c r="S38" s="132">
        <v>2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335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401</v>
      </c>
      <c r="E41" s="474"/>
      <c r="F41" s="474"/>
      <c r="G41" s="475"/>
      <c r="H41" s="132">
        <v>2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340</v>
      </c>
      <c r="E43" s="474"/>
      <c r="F43" s="474"/>
      <c r="G43" s="475"/>
      <c r="H43" s="132">
        <v>3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340</v>
      </c>
      <c r="K44" s="474"/>
      <c r="L44" s="474"/>
      <c r="M44" s="475"/>
      <c r="N44" s="132">
        <v>0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335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156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335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DOM 16.00 HS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033" priority="30" stopIfTrue="1">
      <formula>H7&gt;H5</formula>
    </cfRule>
  </conditionalFormatting>
  <conditionalFormatting sqref="H13">
    <cfRule type="expression" dxfId="1032" priority="28" stopIfTrue="1">
      <formula>H13&gt;H11</formula>
    </cfRule>
  </conditionalFormatting>
  <conditionalFormatting sqref="H11">
    <cfRule type="expression" dxfId="1031" priority="29" stopIfTrue="1">
      <formula>H11&gt;H13</formula>
    </cfRule>
  </conditionalFormatting>
  <conditionalFormatting sqref="H19">
    <cfRule type="expression" dxfId="1030" priority="26" stopIfTrue="1">
      <formula>H19&gt;H17</formula>
    </cfRule>
  </conditionalFormatting>
  <conditionalFormatting sqref="H17">
    <cfRule type="expression" dxfId="1029" priority="27" stopIfTrue="1">
      <formula>H17&gt;H19</formula>
    </cfRule>
  </conditionalFormatting>
  <conditionalFormatting sqref="H25">
    <cfRule type="expression" dxfId="1028" priority="24" stopIfTrue="1">
      <formula>H25&gt;H23</formula>
    </cfRule>
  </conditionalFormatting>
  <conditionalFormatting sqref="H23">
    <cfRule type="expression" dxfId="1027" priority="25" stopIfTrue="1">
      <formula>H23&gt;H25</formula>
    </cfRule>
  </conditionalFormatting>
  <conditionalFormatting sqref="H31">
    <cfRule type="expression" dxfId="1026" priority="22" stopIfTrue="1">
      <formula>H31&gt;H29</formula>
    </cfRule>
  </conditionalFormatting>
  <conditionalFormatting sqref="H29">
    <cfRule type="expression" dxfId="1025" priority="23" stopIfTrue="1">
      <formula>H29&gt;H31</formula>
    </cfRule>
  </conditionalFormatting>
  <conditionalFormatting sqref="H37">
    <cfRule type="expression" dxfId="1024" priority="20" stopIfTrue="1">
      <formula>H37&gt;H35</formula>
    </cfRule>
  </conditionalFormatting>
  <conditionalFormatting sqref="H35">
    <cfRule type="expression" dxfId="1023" priority="21" stopIfTrue="1">
      <formula>H35&gt;H37</formula>
    </cfRule>
  </conditionalFormatting>
  <conditionalFormatting sqref="H43">
    <cfRule type="expression" dxfId="1022" priority="18" stopIfTrue="1">
      <formula>H43&gt;H41</formula>
    </cfRule>
  </conditionalFormatting>
  <conditionalFormatting sqref="H41">
    <cfRule type="expression" dxfId="1021" priority="19" stopIfTrue="1">
      <formula>H41&gt;H43</formula>
    </cfRule>
  </conditionalFormatting>
  <conditionalFormatting sqref="H49">
    <cfRule type="expression" dxfId="1020" priority="16" stopIfTrue="1">
      <formula>H49&gt;H47</formula>
    </cfRule>
  </conditionalFormatting>
  <conditionalFormatting sqref="H47">
    <cfRule type="expression" dxfId="1019" priority="17" stopIfTrue="1">
      <formula>H47&gt;H49</formula>
    </cfRule>
  </conditionalFormatting>
  <conditionalFormatting sqref="H5">
    <cfRule type="expression" dxfId="1018" priority="15" stopIfTrue="1">
      <formula>H5&gt;H6</formula>
    </cfRule>
  </conditionalFormatting>
  <conditionalFormatting sqref="N44">
    <cfRule type="expression" dxfId="1017" priority="14" stopIfTrue="1">
      <formula>N44&gt;N45</formula>
    </cfRule>
  </conditionalFormatting>
  <conditionalFormatting sqref="N46">
    <cfRule type="expression" dxfId="1016" priority="13" stopIfTrue="1">
      <formula>N46&gt;N47</formula>
    </cfRule>
  </conditionalFormatting>
  <conditionalFormatting sqref="S38">
    <cfRule type="expression" dxfId="1015" priority="12" stopIfTrue="1">
      <formula>S38&gt;S39</formula>
    </cfRule>
  </conditionalFormatting>
  <conditionalFormatting sqref="S40">
    <cfRule type="expression" dxfId="1014" priority="11" stopIfTrue="1">
      <formula>S40&gt;S41</formula>
    </cfRule>
  </conditionalFormatting>
  <conditionalFormatting sqref="N32">
    <cfRule type="expression" dxfId="1013" priority="10" stopIfTrue="1">
      <formula>N32&gt;N33</formula>
    </cfRule>
  </conditionalFormatting>
  <conditionalFormatting sqref="N34">
    <cfRule type="expression" dxfId="1012" priority="9" stopIfTrue="1">
      <formula>N34&gt;N35</formula>
    </cfRule>
  </conditionalFormatting>
  <conditionalFormatting sqref="X26">
    <cfRule type="expression" dxfId="1011" priority="8" stopIfTrue="1">
      <formula>X26&gt;X27</formula>
    </cfRule>
  </conditionalFormatting>
  <conditionalFormatting sqref="X28">
    <cfRule type="expression" dxfId="1010" priority="7" stopIfTrue="1">
      <formula>X28&gt;X29</formula>
    </cfRule>
  </conditionalFormatting>
  <conditionalFormatting sqref="N20">
    <cfRule type="expression" dxfId="1009" priority="6" stopIfTrue="1">
      <formula>N20&gt;N21</formula>
    </cfRule>
  </conditionalFormatting>
  <conditionalFormatting sqref="N22">
    <cfRule type="expression" dxfId="1008" priority="5" stopIfTrue="1">
      <formula>N22&gt;N23</formula>
    </cfRule>
  </conditionalFormatting>
  <conditionalFormatting sqref="S14">
    <cfRule type="expression" dxfId="1007" priority="4" stopIfTrue="1">
      <formula>S14&gt;S15</formula>
    </cfRule>
  </conditionalFormatting>
  <conditionalFormatting sqref="S16">
    <cfRule type="expression" dxfId="1006" priority="3" stopIfTrue="1">
      <formula>S16&gt;S17</formula>
    </cfRule>
  </conditionalFormatting>
  <conditionalFormatting sqref="N8">
    <cfRule type="expression" dxfId="1005" priority="2" stopIfTrue="1">
      <formula>N8&gt;N9</formula>
    </cfRule>
  </conditionalFormatting>
  <conditionalFormatting sqref="N10">
    <cfRule type="expression" dxfId="100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K30" sqref="K3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493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497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400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156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400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339</v>
      </c>
      <c r="K14" s="474"/>
      <c r="L14" s="474"/>
      <c r="M14" s="475"/>
      <c r="N14" s="132">
        <v>1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342</v>
      </c>
      <c r="E18" s="474"/>
      <c r="F18" s="474"/>
      <c r="G18" s="475"/>
      <c r="H18" s="132">
        <v>1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339</v>
      </c>
      <c r="E19" s="474"/>
      <c r="F19" s="474"/>
      <c r="G19" s="475"/>
      <c r="H19" s="132">
        <v>3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400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341</v>
      </c>
      <c r="Q24" s="474"/>
      <c r="R24" s="474"/>
      <c r="S24" s="475"/>
      <c r="T24" s="132">
        <v>1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341</v>
      </c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156</v>
      </c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341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338</v>
      </c>
      <c r="K34" s="474"/>
      <c r="L34" s="474"/>
      <c r="M34" s="475"/>
      <c r="N34" s="132">
        <v>0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466</v>
      </c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338</v>
      </c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>DOM 12.30 HS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003" priority="10" stopIfTrue="1">
      <formula>H9&gt;H8</formula>
    </cfRule>
  </conditionalFormatting>
  <conditionalFormatting sqref="H8">
    <cfRule type="expression" dxfId="1002" priority="11" stopIfTrue="1">
      <formula>H8&gt;H9</formula>
    </cfRule>
  </conditionalFormatting>
  <conditionalFormatting sqref="H19">
    <cfRule type="expression" dxfId="1001" priority="8" stopIfTrue="1">
      <formula>H19&gt;H18</formula>
    </cfRule>
  </conditionalFormatting>
  <conditionalFormatting sqref="H18">
    <cfRule type="expression" dxfId="1000" priority="9" stopIfTrue="1">
      <formula>H18&gt;H19</formula>
    </cfRule>
  </conditionalFormatting>
  <conditionalFormatting sqref="H29">
    <cfRule type="expression" dxfId="999" priority="6" stopIfTrue="1">
      <formula>H29&gt;H28</formula>
    </cfRule>
  </conditionalFormatting>
  <conditionalFormatting sqref="H28">
    <cfRule type="expression" dxfId="998" priority="7" stopIfTrue="1">
      <formula>H28&gt;H29</formula>
    </cfRule>
  </conditionalFormatting>
  <conditionalFormatting sqref="H39">
    <cfRule type="expression" dxfId="997" priority="4" stopIfTrue="1">
      <formula>H39&gt;H38</formula>
    </cfRule>
  </conditionalFormatting>
  <conditionalFormatting sqref="H38">
    <cfRule type="expression" dxfId="996" priority="5" stopIfTrue="1">
      <formula>H38&gt;H39</formula>
    </cfRule>
  </conditionalFormatting>
  <conditionalFormatting sqref="N14">
    <cfRule type="expression" dxfId="995" priority="3" stopIfTrue="1">
      <formula>N14&gt;N15</formula>
    </cfRule>
  </conditionalFormatting>
  <conditionalFormatting sqref="T24">
    <cfRule type="expression" dxfId="994" priority="2" stopIfTrue="1">
      <formula>T24&gt;T25</formula>
    </cfRule>
  </conditionalFormatting>
  <conditionalFormatting sqref="N34">
    <cfRule type="expression" dxfId="993" priority="1" stopIfTrue="1">
      <formula>N34&gt;N35</formula>
    </cfRule>
  </conditionalFormatting>
  <conditionalFormatting sqref="N33 T23 N13">
    <cfRule type="expression" dxfId="9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8"/>
  <sheetViews>
    <sheetView view="pageBreakPreview" topLeftCell="A19" zoomScaleSheetLayoutView="100" workbookViewId="0">
      <selection activeCell="L46" sqref="L46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344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444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346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342</v>
      </c>
      <c r="I6" s="432"/>
      <c r="J6" s="432"/>
      <c r="K6" s="433"/>
      <c r="L6" s="259">
        <v>0</v>
      </c>
      <c r="M6" s="56"/>
      <c r="N6" s="260">
        <v>0</v>
      </c>
      <c r="O6" s="32"/>
      <c r="P6" s="423"/>
      <c r="Q6" s="33">
        <v>2</v>
      </c>
      <c r="R6" s="34" t="s">
        <v>51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400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247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444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335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341</v>
      </c>
      <c r="I14" s="432"/>
      <c r="J14" s="432"/>
      <c r="K14" s="433"/>
      <c r="L14" s="259">
        <v>0</v>
      </c>
      <c r="M14" s="56"/>
      <c r="N14" s="260">
        <v>3</v>
      </c>
      <c r="O14" s="32"/>
      <c r="P14" s="423"/>
      <c r="Q14" s="33">
        <v>3</v>
      </c>
      <c r="R14" s="34" t="s">
        <v>50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404</v>
      </c>
      <c r="I15" s="432"/>
      <c r="J15" s="432"/>
      <c r="K15" s="433"/>
      <c r="L15" s="259">
        <v>0</v>
      </c>
      <c r="M15" s="260">
        <v>0</v>
      </c>
      <c r="N15" s="56"/>
      <c r="O15" s="32"/>
      <c r="P15" s="423"/>
      <c r="Q15" s="33">
        <v>2</v>
      </c>
      <c r="R15" s="34" t="s">
        <v>51</v>
      </c>
    </row>
    <row r="16" spans="1:20" ht="18" customHeight="1" thickBot="1" x14ac:dyDescent="0.4">
      <c r="B16" s="453" t="s">
        <v>253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444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347</v>
      </c>
      <c r="I21" s="429"/>
      <c r="J21" s="429"/>
      <c r="K21" s="430"/>
      <c r="L21" s="54"/>
      <c r="M21" s="261">
        <v>3</v>
      </c>
      <c r="N21" s="261">
        <v>2</v>
      </c>
      <c r="O21" s="22"/>
      <c r="P21" s="423"/>
      <c r="Q21" s="23">
        <v>3</v>
      </c>
      <c r="R21" s="24" t="s">
        <v>50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340</v>
      </c>
      <c r="I22" s="432"/>
      <c r="J22" s="432"/>
      <c r="K22" s="433"/>
      <c r="L22" s="259">
        <v>0</v>
      </c>
      <c r="M22" s="56"/>
      <c r="N22" s="260">
        <v>0</v>
      </c>
      <c r="O22" s="32"/>
      <c r="P22" s="423"/>
      <c r="Q22" s="33">
        <v>2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343</v>
      </c>
      <c r="I23" s="432"/>
      <c r="J23" s="432"/>
      <c r="K23" s="433"/>
      <c r="L23" s="259">
        <v>3</v>
      </c>
      <c r="M23" s="260">
        <v>3</v>
      </c>
      <c r="N23" s="56"/>
      <c r="O23" s="32"/>
      <c r="P23" s="423"/>
      <c r="Q23" s="33">
        <v>4</v>
      </c>
      <c r="R23" s="34" t="s">
        <v>49</v>
      </c>
    </row>
    <row r="24" spans="2:18" ht="18" customHeight="1" thickBot="1" x14ac:dyDescent="0.4">
      <c r="B24" s="453" t="s">
        <v>441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444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336</v>
      </c>
      <c r="I29" s="429"/>
      <c r="J29" s="429"/>
      <c r="K29" s="430"/>
      <c r="L29" s="54"/>
      <c r="M29" s="261">
        <v>3</v>
      </c>
      <c r="N29" s="261">
        <v>3</v>
      </c>
      <c r="O29" s="22"/>
      <c r="P29" s="423"/>
      <c r="Q29" s="23">
        <v>4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350</v>
      </c>
      <c r="I30" s="432"/>
      <c r="J30" s="432"/>
      <c r="K30" s="433"/>
      <c r="L30" s="259" t="s">
        <v>458</v>
      </c>
      <c r="M30" s="56"/>
      <c r="N30" s="260" t="s">
        <v>458</v>
      </c>
      <c r="O30" s="32"/>
      <c r="P30" s="423"/>
      <c r="Q30" s="33"/>
      <c r="R30" s="34"/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405</v>
      </c>
      <c r="I31" s="432"/>
      <c r="J31" s="432"/>
      <c r="K31" s="433"/>
      <c r="L31" s="259">
        <v>1</v>
      </c>
      <c r="M31" s="260">
        <v>3</v>
      </c>
      <c r="N31" s="56"/>
      <c r="O31" s="32"/>
      <c r="P31" s="423"/>
      <c r="Q31" s="33">
        <v>3</v>
      </c>
      <c r="R31" s="34" t="s">
        <v>50</v>
      </c>
    </row>
    <row r="32" spans="2:18" ht="18" customHeight="1" thickBot="1" x14ac:dyDescent="0.4">
      <c r="B32" s="453" t="s">
        <v>432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18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18" ht="18" customHeight="1" thickBot="1" x14ac:dyDescent="0.4"/>
    <row r="35" spans="2:18" ht="18" customHeight="1" thickBot="1" x14ac:dyDescent="0.4">
      <c r="B35" s="444" t="s">
        <v>444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18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18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348</v>
      </c>
      <c r="I37" s="429"/>
      <c r="J37" s="429"/>
      <c r="K37" s="430"/>
      <c r="L37" s="54"/>
      <c r="M37" s="261">
        <v>3</v>
      </c>
      <c r="N37" s="261">
        <v>3</v>
      </c>
      <c r="O37" s="22">
        <v>3</v>
      </c>
      <c r="P37" s="423"/>
      <c r="Q37" s="23">
        <v>6</v>
      </c>
      <c r="R37" s="24" t="s">
        <v>49</v>
      </c>
    </row>
    <row r="38" spans="2:18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339</v>
      </c>
      <c r="I38" s="432"/>
      <c r="J38" s="432"/>
      <c r="K38" s="433"/>
      <c r="L38" s="259">
        <v>1</v>
      </c>
      <c r="M38" s="56"/>
      <c r="N38" s="260">
        <v>2</v>
      </c>
      <c r="O38" s="32">
        <v>1</v>
      </c>
      <c r="P38" s="423"/>
      <c r="Q38" s="33">
        <v>3</v>
      </c>
      <c r="R38" s="34" t="s">
        <v>52</v>
      </c>
    </row>
    <row r="39" spans="2:18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267</v>
      </c>
      <c r="I39" s="432"/>
      <c r="J39" s="432"/>
      <c r="K39" s="433"/>
      <c r="L39" s="259">
        <v>0</v>
      </c>
      <c r="M39" s="260">
        <v>3</v>
      </c>
      <c r="N39" s="56"/>
      <c r="O39" s="32">
        <v>0</v>
      </c>
      <c r="P39" s="423"/>
      <c r="Q39" s="33">
        <v>4</v>
      </c>
      <c r="R39" s="34" t="s">
        <v>51</v>
      </c>
    </row>
    <row r="40" spans="2:18" ht="18" customHeight="1" thickBot="1" x14ac:dyDescent="0.4">
      <c r="B40" s="453" t="s">
        <v>433</v>
      </c>
      <c r="C40" s="454"/>
      <c r="D40" s="454"/>
      <c r="E40" s="455"/>
      <c r="F40" s="215"/>
      <c r="G40" s="60">
        <v>4</v>
      </c>
      <c r="H40" s="419" t="s">
        <v>402</v>
      </c>
      <c r="I40" s="420"/>
      <c r="J40" s="420"/>
      <c r="K40" s="421"/>
      <c r="L40" s="262">
        <v>2</v>
      </c>
      <c r="M40" s="263">
        <v>3</v>
      </c>
      <c r="N40" s="263">
        <v>3</v>
      </c>
      <c r="O40" s="61"/>
      <c r="P40" s="424"/>
      <c r="Q40" s="44">
        <v>5</v>
      </c>
      <c r="R40" s="45" t="s">
        <v>50</v>
      </c>
    </row>
    <row r="41" spans="2:18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18" ht="18" customHeight="1" thickBot="1" x14ac:dyDescent="0.4"/>
    <row r="43" spans="2:18" ht="18" customHeight="1" thickBot="1" x14ac:dyDescent="0.4">
      <c r="B43" s="444" t="s">
        <v>445</v>
      </c>
      <c r="C43" s="445"/>
      <c r="D43" s="445"/>
      <c r="E43" s="446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3"/>
    </row>
    <row r="44" spans="2:18" ht="18" customHeight="1" thickBot="1" x14ac:dyDescent="0.4">
      <c r="B44" s="447"/>
      <c r="C44" s="448"/>
      <c r="D44" s="448"/>
      <c r="E44" s="449"/>
      <c r="F44" s="215"/>
      <c r="G44" s="426" t="s">
        <v>75</v>
      </c>
      <c r="H44" s="427"/>
      <c r="I44" s="163">
        <v>6</v>
      </c>
      <c r="J44" s="50"/>
      <c r="K44" s="180" t="s">
        <v>56</v>
      </c>
      <c r="L44" s="11">
        <v>1</v>
      </c>
      <c r="M44" s="7">
        <v>2</v>
      </c>
      <c r="N44" s="7">
        <v>3</v>
      </c>
      <c r="O44" s="12">
        <v>4</v>
      </c>
      <c r="P44" s="422"/>
      <c r="Q44" s="13" t="s">
        <v>57</v>
      </c>
      <c r="R44" s="8" t="s">
        <v>58</v>
      </c>
    </row>
    <row r="45" spans="2:18" ht="18" customHeight="1" x14ac:dyDescent="0.35">
      <c r="B45" s="447"/>
      <c r="C45" s="448"/>
      <c r="D45" s="448"/>
      <c r="E45" s="449"/>
      <c r="F45" s="215"/>
      <c r="G45" s="19">
        <v>1</v>
      </c>
      <c r="H45" s="428" t="s">
        <v>268</v>
      </c>
      <c r="I45" s="429"/>
      <c r="J45" s="429"/>
      <c r="K45" s="430"/>
      <c r="L45" s="54"/>
      <c r="M45" s="261">
        <v>3</v>
      </c>
      <c r="N45" s="261">
        <v>3</v>
      </c>
      <c r="O45" s="22">
        <v>3</v>
      </c>
      <c r="P45" s="423"/>
      <c r="Q45" s="23">
        <v>6</v>
      </c>
      <c r="R45" s="24" t="s">
        <v>49</v>
      </c>
    </row>
    <row r="46" spans="2:18" ht="18" customHeight="1" x14ac:dyDescent="0.35">
      <c r="B46" s="447"/>
      <c r="C46" s="448"/>
      <c r="D46" s="448"/>
      <c r="E46" s="449"/>
      <c r="F46" s="215"/>
      <c r="G46" s="29">
        <v>2</v>
      </c>
      <c r="H46" s="431" t="s">
        <v>349</v>
      </c>
      <c r="I46" s="432"/>
      <c r="J46" s="432"/>
      <c r="K46" s="433"/>
      <c r="L46" s="259">
        <v>0</v>
      </c>
      <c r="M46" s="56"/>
      <c r="N46" s="260">
        <v>3</v>
      </c>
      <c r="O46" s="32">
        <v>0</v>
      </c>
      <c r="P46" s="423"/>
      <c r="Q46" s="33">
        <v>4</v>
      </c>
      <c r="R46" s="34" t="s">
        <v>51</v>
      </c>
    </row>
    <row r="47" spans="2:18" ht="18" customHeight="1" x14ac:dyDescent="0.35">
      <c r="B47" s="450"/>
      <c r="C47" s="451"/>
      <c r="D47" s="451"/>
      <c r="E47" s="452"/>
      <c r="F47" s="215"/>
      <c r="G47" s="29">
        <v>3</v>
      </c>
      <c r="H47" s="431" t="s">
        <v>403</v>
      </c>
      <c r="I47" s="432"/>
      <c r="J47" s="432"/>
      <c r="K47" s="433"/>
      <c r="L47" s="259">
        <v>0</v>
      </c>
      <c r="M47" s="260">
        <v>0</v>
      </c>
      <c r="N47" s="56"/>
      <c r="O47" s="32">
        <v>1</v>
      </c>
      <c r="P47" s="423"/>
      <c r="Q47" s="33">
        <v>3</v>
      </c>
      <c r="R47" s="34" t="s">
        <v>52</v>
      </c>
    </row>
    <row r="48" spans="2:18" ht="18" customHeight="1" thickBot="1" x14ac:dyDescent="0.4">
      <c r="B48" s="453" t="s">
        <v>429</v>
      </c>
      <c r="C48" s="454"/>
      <c r="D48" s="454"/>
      <c r="E48" s="455"/>
      <c r="F48" s="215"/>
      <c r="G48" s="60">
        <v>4</v>
      </c>
      <c r="H48" s="419" t="s">
        <v>406</v>
      </c>
      <c r="I48" s="420"/>
      <c r="J48" s="420"/>
      <c r="K48" s="421"/>
      <c r="L48" s="262">
        <v>0</v>
      </c>
      <c r="M48" s="263">
        <v>3</v>
      </c>
      <c r="N48" s="263">
        <v>3</v>
      </c>
      <c r="O48" s="61"/>
      <c r="P48" s="424"/>
      <c r="Q48" s="44">
        <v>5</v>
      </c>
      <c r="R48" s="45" t="s">
        <v>50</v>
      </c>
    </row>
    <row r="49" spans="2:21" ht="18" customHeight="1" thickBot="1" x14ac:dyDescent="0.4">
      <c r="B49" s="456"/>
      <c r="C49" s="457"/>
      <c r="D49" s="457"/>
      <c r="E49" s="458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</row>
    <row r="50" spans="2:21" ht="18" customHeight="1" x14ac:dyDescent="0.35"/>
    <row r="51" spans="2:21" s="2" customFormat="1" ht="18" customHeight="1" x14ac:dyDescent="0.35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2:21" s="2" customFormat="1" ht="18" customHeight="1" x14ac:dyDescent="0.35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2:21" s="2" customFormat="1" ht="18" customHeight="1" x14ac:dyDescent="0.35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2:21" s="2" customFormat="1" ht="18" customHeight="1" x14ac:dyDescent="0.35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2:21" s="2" customFormat="1" ht="18" customHeight="1" x14ac:dyDescent="0.35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2:21" s="2" customFormat="1" ht="18" customHeight="1" x14ac:dyDescent="0.35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2:21" s="2" customFormat="1" ht="18" customHeight="1" x14ac:dyDescent="0.35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2:21" s="2" customFormat="1" ht="18" customHeight="1" x14ac:dyDescent="0.35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</sheetData>
  <mergeCells count="52">
    <mergeCell ref="B43:E47"/>
    <mergeCell ref="G44:H44"/>
    <mergeCell ref="P44:P48"/>
    <mergeCell ref="H45:K45"/>
    <mergeCell ref="H46:K46"/>
    <mergeCell ref="H47:K47"/>
    <mergeCell ref="B48:E49"/>
    <mergeCell ref="H48:K48"/>
    <mergeCell ref="B35:E39"/>
    <mergeCell ref="G36:H36"/>
    <mergeCell ref="P36:P40"/>
    <mergeCell ref="H37:K37"/>
    <mergeCell ref="H38:K38"/>
    <mergeCell ref="H39:K39"/>
    <mergeCell ref="B40:E41"/>
    <mergeCell ref="H40:K40"/>
    <mergeCell ref="B27:E31"/>
    <mergeCell ref="G28:H28"/>
    <mergeCell ref="P28:P32"/>
    <mergeCell ref="H29:K29"/>
    <mergeCell ref="H30:K30"/>
    <mergeCell ref="H31:K31"/>
    <mergeCell ref="B32:E33"/>
    <mergeCell ref="H32:K32"/>
    <mergeCell ref="B19:E23"/>
    <mergeCell ref="G20:H20"/>
    <mergeCell ref="P20:P24"/>
    <mergeCell ref="H21:K21"/>
    <mergeCell ref="H22:K22"/>
    <mergeCell ref="H23:K23"/>
    <mergeCell ref="B24:E25"/>
    <mergeCell ref="H24:K24"/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991" priority="12" stopIfTrue="1" operator="equal">
      <formula>0</formula>
    </cfRule>
  </conditionalFormatting>
  <conditionalFormatting sqref="Q5">
    <cfRule type="cellIs" dxfId="990" priority="11" stopIfTrue="1" operator="equal">
      <formula>0</formula>
    </cfRule>
  </conditionalFormatting>
  <conditionalFormatting sqref="Q14:Q16">
    <cfRule type="cellIs" dxfId="989" priority="10" stopIfTrue="1" operator="equal">
      <formula>0</formula>
    </cfRule>
  </conditionalFormatting>
  <conditionalFormatting sqref="Q13">
    <cfRule type="cellIs" dxfId="988" priority="9" stopIfTrue="1" operator="equal">
      <formula>0</formula>
    </cfRule>
  </conditionalFormatting>
  <conditionalFormatting sqref="Q22:Q24">
    <cfRule type="cellIs" dxfId="987" priority="8" stopIfTrue="1" operator="equal">
      <formula>0</formula>
    </cfRule>
  </conditionalFormatting>
  <conditionalFormatting sqref="Q21">
    <cfRule type="cellIs" dxfId="986" priority="7" stopIfTrue="1" operator="equal">
      <formula>0</formula>
    </cfRule>
  </conditionalFormatting>
  <conditionalFormatting sqref="Q30:Q32">
    <cfRule type="cellIs" dxfId="985" priority="6" stopIfTrue="1" operator="equal">
      <formula>0</formula>
    </cfRule>
  </conditionalFormatting>
  <conditionalFormatting sqref="Q29">
    <cfRule type="cellIs" dxfId="984" priority="5" stopIfTrue="1" operator="equal">
      <formula>0</formula>
    </cfRule>
  </conditionalFormatting>
  <conditionalFormatting sqref="Q38:Q40">
    <cfRule type="cellIs" dxfId="983" priority="4" stopIfTrue="1" operator="equal">
      <formula>0</formula>
    </cfRule>
  </conditionalFormatting>
  <conditionalFormatting sqref="Q37">
    <cfRule type="cellIs" dxfId="982" priority="3" stopIfTrue="1" operator="equal">
      <formula>0</formula>
    </cfRule>
  </conditionalFormatting>
  <conditionalFormatting sqref="Q46:Q48">
    <cfRule type="cellIs" dxfId="981" priority="2" stopIfTrue="1" operator="equal">
      <formula>0</formula>
    </cfRule>
  </conditionalFormatting>
  <conditionalFormatting sqref="Q45">
    <cfRule type="cellIs" dxfId="9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60" zoomScaleNormal="50" workbookViewId="0">
      <selection activeCell="V32" sqref="V3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484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517</v>
      </c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346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156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346</v>
      </c>
      <c r="K8" s="474"/>
      <c r="L8" s="474"/>
      <c r="M8" s="475"/>
      <c r="N8" s="132">
        <v>1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347</v>
      </c>
      <c r="K10" s="474"/>
      <c r="L10" s="474"/>
      <c r="M10" s="475"/>
      <c r="N10" s="132">
        <v>3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347</v>
      </c>
      <c r="E11" s="474"/>
      <c r="F11" s="474"/>
      <c r="G11" s="475"/>
      <c r="H11" s="132">
        <v>3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341</v>
      </c>
      <c r="E13" s="474"/>
      <c r="F13" s="474"/>
      <c r="G13" s="475"/>
      <c r="H13" s="132">
        <v>0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347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348</v>
      </c>
      <c r="P16" s="474"/>
      <c r="Q16" s="474"/>
      <c r="R16" s="475"/>
      <c r="S16" s="132">
        <v>2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348</v>
      </c>
      <c r="E17" s="474"/>
      <c r="F17" s="474"/>
      <c r="G17" s="475"/>
      <c r="H17" s="132">
        <v>3</v>
      </c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406</v>
      </c>
      <c r="E19" s="474"/>
      <c r="F19" s="474"/>
      <c r="G19" s="475"/>
      <c r="H19" s="132">
        <v>0</v>
      </c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348</v>
      </c>
      <c r="K20" s="474"/>
      <c r="L20" s="474"/>
      <c r="M20" s="475"/>
      <c r="N20" s="132">
        <v>3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336</v>
      </c>
      <c r="K22" s="474"/>
      <c r="L22" s="474"/>
      <c r="M22" s="475"/>
      <c r="N22" s="132">
        <v>0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156</v>
      </c>
      <c r="E23" s="474"/>
      <c r="F23" s="474"/>
      <c r="G23" s="475"/>
      <c r="H23" s="132"/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336</v>
      </c>
      <c r="E25" s="474"/>
      <c r="F25" s="474"/>
      <c r="G25" s="475"/>
      <c r="H25" s="132"/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3" t="s">
        <v>347</v>
      </c>
      <c r="U26" s="474"/>
      <c r="V26" s="474"/>
      <c r="W26" s="475"/>
      <c r="X26" s="132">
        <v>1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7" t="s">
        <v>335</v>
      </c>
      <c r="U28" s="478"/>
      <c r="V28" s="478"/>
      <c r="W28" s="479"/>
      <c r="X28" s="415">
        <v>3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343</v>
      </c>
      <c r="E29" s="474"/>
      <c r="F29" s="474"/>
      <c r="G29" s="475"/>
      <c r="H29" s="132"/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156</v>
      </c>
      <c r="E31" s="474"/>
      <c r="F31" s="474"/>
      <c r="G31" s="475"/>
      <c r="H31" s="132"/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343</v>
      </c>
      <c r="K32" s="474"/>
      <c r="L32" s="474"/>
      <c r="M32" s="475"/>
      <c r="N32" s="132">
        <v>0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268</v>
      </c>
      <c r="K34" s="474"/>
      <c r="L34" s="474"/>
      <c r="M34" s="475"/>
      <c r="N34" s="132">
        <v>3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402</v>
      </c>
      <c r="E35" s="474"/>
      <c r="F35" s="474"/>
      <c r="G35" s="475"/>
      <c r="H35" s="132">
        <v>0</v>
      </c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268</v>
      </c>
      <c r="E37" s="474"/>
      <c r="F37" s="474"/>
      <c r="G37" s="475"/>
      <c r="H37" s="132">
        <v>3</v>
      </c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268</v>
      </c>
      <c r="P38" s="474"/>
      <c r="Q38" s="474"/>
      <c r="R38" s="475"/>
      <c r="S38" s="132">
        <v>0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335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400</v>
      </c>
      <c r="E41" s="474"/>
      <c r="F41" s="474"/>
      <c r="G41" s="475"/>
      <c r="H41" s="132">
        <v>3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405</v>
      </c>
      <c r="E43" s="474"/>
      <c r="F43" s="474"/>
      <c r="G43" s="475"/>
      <c r="H43" s="132">
        <v>0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400</v>
      </c>
      <c r="K44" s="474"/>
      <c r="L44" s="474"/>
      <c r="M44" s="475"/>
      <c r="N44" s="132">
        <v>0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335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156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335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DOM 17.30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979" priority="30" stopIfTrue="1">
      <formula>H7&gt;H5</formula>
    </cfRule>
  </conditionalFormatting>
  <conditionalFormatting sqref="H13">
    <cfRule type="expression" dxfId="978" priority="28" stopIfTrue="1">
      <formula>H13&gt;H11</formula>
    </cfRule>
  </conditionalFormatting>
  <conditionalFormatting sqref="H11">
    <cfRule type="expression" dxfId="977" priority="29" stopIfTrue="1">
      <formula>H11&gt;H13</formula>
    </cfRule>
  </conditionalFormatting>
  <conditionalFormatting sqref="H19">
    <cfRule type="expression" dxfId="976" priority="26" stopIfTrue="1">
      <formula>H19&gt;H17</formula>
    </cfRule>
  </conditionalFormatting>
  <conditionalFormatting sqref="H17">
    <cfRule type="expression" dxfId="975" priority="27" stopIfTrue="1">
      <formula>H17&gt;H19</formula>
    </cfRule>
  </conditionalFormatting>
  <conditionalFormatting sqref="H25">
    <cfRule type="expression" dxfId="974" priority="24" stopIfTrue="1">
      <formula>H25&gt;H23</formula>
    </cfRule>
  </conditionalFormatting>
  <conditionalFormatting sqref="H23">
    <cfRule type="expression" dxfId="973" priority="25" stopIfTrue="1">
      <formula>H23&gt;H25</formula>
    </cfRule>
  </conditionalFormatting>
  <conditionalFormatting sqref="H31">
    <cfRule type="expression" dxfId="972" priority="22" stopIfTrue="1">
      <formula>H31&gt;H29</formula>
    </cfRule>
  </conditionalFormatting>
  <conditionalFormatting sqref="H29">
    <cfRule type="expression" dxfId="971" priority="23" stopIfTrue="1">
      <formula>H29&gt;H31</formula>
    </cfRule>
  </conditionalFormatting>
  <conditionalFormatting sqref="H37">
    <cfRule type="expression" dxfId="970" priority="20" stopIfTrue="1">
      <formula>H37&gt;H35</formula>
    </cfRule>
  </conditionalFormatting>
  <conditionalFormatting sqref="H35">
    <cfRule type="expression" dxfId="969" priority="21" stopIfTrue="1">
      <formula>H35&gt;H37</formula>
    </cfRule>
  </conditionalFormatting>
  <conditionalFormatting sqref="H43">
    <cfRule type="expression" dxfId="968" priority="18" stopIfTrue="1">
      <formula>H43&gt;H41</formula>
    </cfRule>
  </conditionalFormatting>
  <conditionalFormatting sqref="H41">
    <cfRule type="expression" dxfId="967" priority="19" stopIfTrue="1">
      <formula>H41&gt;H43</formula>
    </cfRule>
  </conditionalFormatting>
  <conditionalFormatting sqref="H49">
    <cfRule type="expression" dxfId="966" priority="16" stopIfTrue="1">
      <formula>H49&gt;H47</formula>
    </cfRule>
  </conditionalFormatting>
  <conditionalFormatting sqref="H47">
    <cfRule type="expression" dxfId="965" priority="17" stopIfTrue="1">
      <formula>H47&gt;H49</formula>
    </cfRule>
  </conditionalFormatting>
  <conditionalFormatting sqref="H5">
    <cfRule type="expression" dxfId="964" priority="15" stopIfTrue="1">
      <formula>H5&gt;H6</formula>
    </cfRule>
  </conditionalFormatting>
  <conditionalFormatting sqref="N44">
    <cfRule type="expression" dxfId="963" priority="14" stopIfTrue="1">
      <formula>N44&gt;N45</formula>
    </cfRule>
  </conditionalFormatting>
  <conditionalFormatting sqref="N46">
    <cfRule type="expression" dxfId="962" priority="13" stopIfTrue="1">
      <formula>N46&gt;N47</formula>
    </cfRule>
  </conditionalFormatting>
  <conditionalFormatting sqref="S38">
    <cfRule type="expression" dxfId="961" priority="12" stopIfTrue="1">
      <formula>S38&gt;S39</formula>
    </cfRule>
  </conditionalFormatting>
  <conditionalFormatting sqref="S40">
    <cfRule type="expression" dxfId="960" priority="11" stopIfTrue="1">
      <formula>S40&gt;S41</formula>
    </cfRule>
  </conditionalFormatting>
  <conditionalFormatting sqref="N32">
    <cfRule type="expression" dxfId="959" priority="10" stopIfTrue="1">
      <formula>N32&gt;N33</formula>
    </cfRule>
  </conditionalFormatting>
  <conditionalFormatting sqref="N34">
    <cfRule type="expression" dxfId="958" priority="9" stopIfTrue="1">
      <formula>N34&gt;N35</formula>
    </cfRule>
  </conditionalFormatting>
  <conditionalFormatting sqref="X26">
    <cfRule type="expression" dxfId="957" priority="8" stopIfTrue="1">
      <formula>X26&gt;X27</formula>
    </cfRule>
  </conditionalFormatting>
  <conditionalFormatting sqref="X28">
    <cfRule type="expression" dxfId="956" priority="7" stopIfTrue="1">
      <formula>X28&gt;X29</formula>
    </cfRule>
  </conditionalFormatting>
  <conditionalFormatting sqref="N20">
    <cfRule type="expression" dxfId="955" priority="6" stopIfTrue="1">
      <formula>N20&gt;N21</formula>
    </cfRule>
  </conditionalFormatting>
  <conditionalFormatting sqref="N22">
    <cfRule type="expression" dxfId="954" priority="5" stopIfTrue="1">
      <formula>N22&gt;N23</formula>
    </cfRule>
  </conditionalFormatting>
  <conditionalFormatting sqref="S14">
    <cfRule type="expression" dxfId="953" priority="4" stopIfTrue="1">
      <formula>S14&gt;S15</formula>
    </cfRule>
  </conditionalFormatting>
  <conditionalFormatting sqref="S16">
    <cfRule type="expression" dxfId="952" priority="3" stopIfTrue="1">
      <formula>S16&gt;S17</formula>
    </cfRule>
  </conditionalFormatting>
  <conditionalFormatting sqref="N8">
    <cfRule type="expression" dxfId="951" priority="2" stopIfTrue="1">
      <formula>N8&gt;N9</formula>
    </cfRule>
  </conditionalFormatting>
  <conditionalFormatting sqref="N10">
    <cfRule type="expression" dxfId="95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T28" sqref="T28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518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497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342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466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342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267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267</v>
      </c>
      <c r="E18" s="474"/>
      <c r="F18" s="474"/>
      <c r="G18" s="475"/>
      <c r="H18" s="132">
        <v>3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403</v>
      </c>
      <c r="E19" s="474"/>
      <c r="F19" s="474"/>
      <c r="G19" s="475"/>
      <c r="H19" s="132" t="s">
        <v>458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267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404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340</v>
      </c>
      <c r="E28" s="474"/>
      <c r="F28" s="474"/>
      <c r="G28" s="475"/>
      <c r="H28" s="132">
        <v>0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349</v>
      </c>
      <c r="E29" s="474"/>
      <c r="F29" s="474"/>
      <c r="G29" s="475"/>
      <c r="H29" s="132">
        <v>3</v>
      </c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349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404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339</v>
      </c>
      <c r="E38" s="474"/>
      <c r="F38" s="474"/>
      <c r="G38" s="475"/>
      <c r="H38" s="132" t="s">
        <v>458</v>
      </c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404</v>
      </c>
      <c r="E39" s="474"/>
      <c r="F39" s="474"/>
      <c r="G39" s="475"/>
      <c r="H39" s="132">
        <v>3</v>
      </c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12.30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949" priority="10" stopIfTrue="1">
      <formula>H9&gt;H8</formula>
    </cfRule>
  </conditionalFormatting>
  <conditionalFormatting sqref="H8">
    <cfRule type="expression" dxfId="948" priority="11" stopIfTrue="1">
      <formula>H8&gt;H9</formula>
    </cfRule>
  </conditionalFormatting>
  <conditionalFormatting sqref="H19">
    <cfRule type="expression" dxfId="947" priority="8" stopIfTrue="1">
      <formula>H19&gt;H18</formula>
    </cfRule>
  </conditionalFormatting>
  <conditionalFormatting sqref="H18">
    <cfRule type="expression" dxfId="946" priority="9" stopIfTrue="1">
      <formula>H18&gt;H19</formula>
    </cfRule>
  </conditionalFormatting>
  <conditionalFormatting sqref="H29">
    <cfRule type="expression" dxfId="945" priority="6" stopIfTrue="1">
      <formula>H29&gt;H28</formula>
    </cfRule>
  </conditionalFormatting>
  <conditionalFormatting sqref="H28">
    <cfRule type="expression" dxfId="944" priority="7" stopIfTrue="1">
      <formula>H28&gt;H29</formula>
    </cfRule>
  </conditionalFormatting>
  <conditionalFormatting sqref="H39">
    <cfRule type="expression" dxfId="943" priority="4" stopIfTrue="1">
      <formula>H39&gt;H38</formula>
    </cfRule>
  </conditionalFormatting>
  <conditionalFormatting sqref="H38">
    <cfRule type="expression" dxfId="942" priority="5" stopIfTrue="1">
      <formula>H38&gt;H39</formula>
    </cfRule>
  </conditionalFormatting>
  <conditionalFormatting sqref="N14">
    <cfRule type="expression" dxfId="941" priority="3" stopIfTrue="1">
      <formula>N14&gt;N15</formula>
    </cfRule>
  </conditionalFormatting>
  <conditionalFormatting sqref="T24">
    <cfRule type="expression" dxfId="940" priority="2" stopIfTrue="1">
      <formula>T24&gt;T25</formula>
    </cfRule>
  </conditionalFormatting>
  <conditionalFormatting sqref="N34">
    <cfRule type="expression" dxfId="939" priority="1" stopIfTrue="1">
      <formula>N34&gt;N35</formula>
    </cfRule>
  </conditionalFormatting>
  <conditionalFormatting sqref="N33 T23 N13">
    <cfRule type="expression" dxfId="9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5"/>
  <sheetViews>
    <sheetView view="pageBreakPreview" zoomScaleSheetLayoutView="100" workbookViewId="0">
      <selection activeCell="Q21" sqref="Q21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351</v>
      </c>
      <c r="L1" s="436"/>
      <c r="M1" s="436"/>
      <c r="N1" s="436"/>
      <c r="O1" s="436" t="s">
        <v>233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443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28" t="s">
        <v>346</v>
      </c>
      <c r="I5" s="429"/>
      <c r="J5" s="429"/>
      <c r="K5" s="430"/>
      <c r="L5" s="54"/>
      <c r="M5" s="261">
        <v>3</v>
      </c>
      <c r="N5" s="261">
        <v>2</v>
      </c>
      <c r="O5" s="22"/>
      <c r="P5" s="423"/>
      <c r="Q5" s="23">
        <v>3</v>
      </c>
      <c r="R5" s="24" t="s">
        <v>50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31" t="s">
        <v>267</v>
      </c>
      <c r="I6" s="432"/>
      <c r="J6" s="432"/>
      <c r="K6" s="433"/>
      <c r="L6" s="259">
        <v>1</v>
      </c>
      <c r="M6" s="56"/>
      <c r="N6" s="260">
        <v>2</v>
      </c>
      <c r="O6" s="32"/>
      <c r="P6" s="423"/>
      <c r="Q6" s="33">
        <v>2</v>
      </c>
      <c r="R6" s="34" t="s">
        <v>51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31" t="s">
        <v>405</v>
      </c>
      <c r="I7" s="432"/>
      <c r="J7" s="432"/>
      <c r="K7" s="433"/>
      <c r="L7" s="259">
        <v>3</v>
      </c>
      <c r="M7" s="260">
        <v>3</v>
      </c>
      <c r="N7" s="56"/>
      <c r="O7" s="32"/>
      <c r="P7" s="423"/>
      <c r="Q7" s="33">
        <v>4</v>
      </c>
      <c r="R7" s="34" t="s">
        <v>49</v>
      </c>
    </row>
    <row r="8" spans="1:21" ht="18" customHeight="1" thickBot="1" x14ac:dyDescent="0.4">
      <c r="B8" s="453" t="s">
        <v>441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443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500" t="s">
        <v>347</v>
      </c>
      <c r="I13" s="501"/>
      <c r="J13" s="501"/>
      <c r="K13" s="502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503" t="s">
        <v>353</v>
      </c>
      <c r="I14" s="504"/>
      <c r="J14" s="504"/>
      <c r="K14" s="505"/>
      <c r="L14" s="259">
        <v>0</v>
      </c>
      <c r="M14" s="56"/>
      <c r="N14" s="260">
        <v>1</v>
      </c>
      <c r="O14" s="32"/>
      <c r="P14" s="423"/>
      <c r="Q14" s="33">
        <v>2</v>
      </c>
      <c r="R14" s="34" t="s">
        <v>51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503" t="s">
        <v>407</v>
      </c>
      <c r="I15" s="504"/>
      <c r="J15" s="504"/>
      <c r="K15" s="505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  <c r="S15" s="1"/>
      <c r="T15" s="1"/>
      <c r="U15" s="1"/>
    </row>
    <row r="16" spans="1:21" s="2" customFormat="1" ht="18" customHeight="1" thickBot="1" x14ac:dyDescent="0.4">
      <c r="B16" s="453" t="s">
        <v>432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thickBot="1" x14ac:dyDescent="0.4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thickBot="1" x14ac:dyDescent="0.4">
      <c r="B19" s="444" t="s">
        <v>443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  <c r="S19" s="1"/>
      <c r="T19" s="1"/>
      <c r="U19" s="1"/>
    </row>
    <row r="20" spans="2:21" s="2" customFormat="1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  <c r="S20" s="1"/>
      <c r="T20" s="1"/>
      <c r="U20" s="1"/>
    </row>
    <row r="21" spans="2:21" ht="17.5" x14ac:dyDescent="0.35">
      <c r="B21" s="447"/>
      <c r="C21" s="448"/>
      <c r="D21" s="448"/>
      <c r="E21" s="449"/>
      <c r="F21" s="215"/>
      <c r="G21" s="19">
        <v>1</v>
      </c>
      <c r="H21" s="500" t="s">
        <v>268</v>
      </c>
      <c r="I21" s="501"/>
      <c r="J21" s="501"/>
      <c r="K21" s="502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21" ht="17.5" x14ac:dyDescent="0.35">
      <c r="B22" s="447"/>
      <c r="C22" s="448"/>
      <c r="D22" s="448"/>
      <c r="E22" s="449"/>
      <c r="F22" s="215"/>
      <c r="G22" s="29">
        <v>2</v>
      </c>
      <c r="H22" s="503" t="s">
        <v>352</v>
      </c>
      <c r="I22" s="504"/>
      <c r="J22" s="504"/>
      <c r="K22" s="505"/>
      <c r="L22" s="259">
        <v>0</v>
      </c>
      <c r="M22" s="56"/>
      <c r="N22" s="260">
        <v>1</v>
      </c>
      <c r="O22" s="32"/>
      <c r="P22" s="423"/>
      <c r="Q22" s="33">
        <v>2</v>
      </c>
      <c r="R22" s="34" t="s">
        <v>50</v>
      </c>
    </row>
    <row r="23" spans="2:21" ht="17.5" x14ac:dyDescent="0.35">
      <c r="B23" s="450"/>
      <c r="C23" s="451"/>
      <c r="D23" s="451"/>
      <c r="E23" s="452"/>
      <c r="F23" s="215"/>
      <c r="G23" s="29">
        <v>3</v>
      </c>
      <c r="H23" s="503" t="s">
        <v>404</v>
      </c>
      <c r="I23" s="504"/>
      <c r="J23" s="504"/>
      <c r="K23" s="505"/>
      <c r="L23" s="259">
        <v>0</v>
      </c>
      <c r="M23" s="260">
        <v>3</v>
      </c>
      <c r="N23" s="56"/>
      <c r="O23" s="32"/>
      <c r="P23" s="423"/>
      <c r="Q23" s="33">
        <v>3</v>
      </c>
      <c r="R23" s="34" t="s">
        <v>51</v>
      </c>
    </row>
    <row r="24" spans="2:21" ht="18" thickBot="1" x14ac:dyDescent="0.4">
      <c r="B24" s="453" t="s">
        <v>433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21" ht="16.5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</sheetData>
  <mergeCells count="28">
    <mergeCell ref="B19:E23"/>
    <mergeCell ref="G20:H20"/>
    <mergeCell ref="P20:P24"/>
    <mergeCell ref="H21:K21"/>
    <mergeCell ref="H22:K22"/>
    <mergeCell ref="H23:K23"/>
    <mergeCell ref="B24:E25"/>
    <mergeCell ref="H24:K24"/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937" priority="6" stopIfTrue="1" operator="equal">
      <formula>0</formula>
    </cfRule>
  </conditionalFormatting>
  <conditionalFormatting sqref="Q5">
    <cfRule type="cellIs" dxfId="936" priority="5" stopIfTrue="1" operator="equal">
      <formula>0</formula>
    </cfRule>
  </conditionalFormatting>
  <conditionalFormatting sqref="Q14:Q16">
    <cfRule type="cellIs" dxfId="935" priority="4" stopIfTrue="1" operator="equal">
      <formula>0</formula>
    </cfRule>
  </conditionalFormatting>
  <conditionalFormatting sqref="Q13">
    <cfRule type="cellIs" dxfId="934" priority="3" stopIfTrue="1" operator="equal">
      <formula>0</formula>
    </cfRule>
  </conditionalFormatting>
  <conditionalFormatting sqref="Q22:Q24">
    <cfRule type="cellIs" dxfId="933" priority="2" stopIfTrue="1" operator="equal">
      <formula>0</formula>
    </cfRule>
  </conditionalFormatting>
  <conditionalFormatting sqref="Q21">
    <cfRule type="cellIs" dxfId="9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5" zoomScale="70" zoomScaleNormal="50" zoomScaleSheetLayoutView="70" workbookViewId="0">
      <selection activeCell="Q14" sqref="Q14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483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497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500</v>
      </c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156</v>
      </c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500</v>
      </c>
      <c r="K13" s="474"/>
      <c r="L13" s="474"/>
      <c r="M13" s="475"/>
      <c r="N13" s="132">
        <v>2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404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407</v>
      </c>
      <c r="E18" s="474"/>
      <c r="F18" s="474"/>
      <c r="G18" s="475"/>
      <c r="H18" s="132">
        <v>1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404</v>
      </c>
      <c r="E19" s="474"/>
      <c r="F19" s="474"/>
      <c r="G19" s="475"/>
      <c r="H19" s="132">
        <v>3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404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346</v>
      </c>
      <c r="Q24" s="474"/>
      <c r="R24" s="474"/>
      <c r="S24" s="475"/>
      <c r="T24" s="132">
        <v>1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346</v>
      </c>
      <c r="E28" s="474"/>
      <c r="F28" s="474"/>
      <c r="G28" s="475"/>
      <c r="H28" s="132">
        <v>3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268</v>
      </c>
      <c r="E29" s="474"/>
      <c r="F29" s="474"/>
      <c r="G29" s="475"/>
      <c r="H29" s="132">
        <v>1</v>
      </c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346</v>
      </c>
      <c r="K33" s="474"/>
      <c r="L33" s="474"/>
      <c r="M33" s="475"/>
      <c r="N33" s="132">
        <v>3</v>
      </c>
    </row>
    <row r="34" spans="1:25" ht="33" customHeight="1" x14ac:dyDescent="0.25">
      <c r="A34" s="134"/>
      <c r="B34" s="131"/>
      <c r="C34" s="183"/>
      <c r="J34" s="473" t="s">
        <v>347</v>
      </c>
      <c r="K34" s="474"/>
      <c r="L34" s="474"/>
      <c r="M34" s="475"/>
      <c r="N34" s="132">
        <v>1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466</v>
      </c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347</v>
      </c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12.30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931" priority="10" stopIfTrue="1">
      <formula>H9&gt;H8</formula>
    </cfRule>
  </conditionalFormatting>
  <conditionalFormatting sqref="H8">
    <cfRule type="expression" dxfId="930" priority="11" stopIfTrue="1">
      <formula>H8&gt;H9</formula>
    </cfRule>
  </conditionalFormatting>
  <conditionalFormatting sqref="H19">
    <cfRule type="expression" dxfId="929" priority="8" stopIfTrue="1">
      <formula>H19&gt;H18</formula>
    </cfRule>
  </conditionalFormatting>
  <conditionalFormatting sqref="H18">
    <cfRule type="expression" dxfId="928" priority="9" stopIfTrue="1">
      <formula>H18&gt;H19</formula>
    </cfRule>
  </conditionalFormatting>
  <conditionalFormatting sqref="H29">
    <cfRule type="expression" dxfId="927" priority="6" stopIfTrue="1">
      <formula>H29&gt;H28</formula>
    </cfRule>
  </conditionalFormatting>
  <conditionalFormatting sqref="H28">
    <cfRule type="expression" dxfId="926" priority="7" stopIfTrue="1">
      <formula>H28&gt;H29</formula>
    </cfRule>
  </conditionalFormatting>
  <conditionalFormatting sqref="H39">
    <cfRule type="expression" dxfId="925" priority="4" stopIfTrue="1">
      <formula>H39&gt;H38</formula>
    </cfRule>
  </conditionalFormatting>
  <conditionalFormatting sqref="H38">
    <cfRule type="expression" dxfId="924" priority="5" stopIfTrue="1">
      <formula>H38&gt;H39</formula>
    </cfRule>
  </conditionalFormatting>
  <conditionalFormatting sqref="N14">
    <cfRule type="expression" dxfId="923" priority="3" stopIfTrue="1">
      <formula>N14&gt;N15</formula>
    </cfRule>
  </conditionalFormatting>
  <conditionalFormatting sqref="T24">
    <cfRule type="expression" dxfId="922" priority="2" stopIfTrue="1">
      <formula>T24&gt;T25</formula>
    </cfRule>
  </conditionalFormatting>
  <conditionalFormatting sqref="N34">
    <cfRule type="expression" dxfId="921" priority="1" stopIfTrue="1">
      <formula>N34&gt;N35</formula>
    </cfRule>
  </conditionalFormatting>
  <conditionalFormatting sqref="N33 T23 N13">
    <cfRule type="expression" dxfId="92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Q27" sqref="Q27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496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497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353</v>
      </c>
      <c r="K13" s="474"/>
      <c r="L13" s="474"/>
      <c r="M13" s="475"/>
      <c r="N13" s="132"/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156</v>
      </c>
      <c r="K14" s="474"/>
      <c r="L14" s="474"/>
      <c r="M14" s="475"/>
      <c r="N14" s="132"/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353</v>
      </c>
      <c r="Q23" s="474"/>
      <c r="R23" s="474"/>
      <c r="S23" s="475"/>
      <c r="T23" s="132">
        <v>1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267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352</v>
      </c>
      <c r="K33" s="474"/>
      <c r="L33" s="474"/>
      <c r="M33" s="475"/>
      <c r="N33" s="132">
        <v>1</v>
      </c>
    </row>
    <row r="34" spans="1:25" ht="33" customHeight="1" x14ac:dyDescent="0.25">
      <c r="A34" s="134"/>
      <c r="B34" s="131"/>
      <c r="C34" s="183"/>
      <c r="J34" s="473" t="s">
        <v>267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12.30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919" priority="10" stopIfTrue="1">
      <formula>H9&gt;H8</formula>
    </cfRule>
  </conditionalFormatting>
  <conditionalFormatting sqref="H8">
    <cfRule type="expression" dxfId="918" priority="11" stopIfTrue="1">
      <formula>H8&gt;H9</formula>
    </cfRule>
  </conditionalFormatting>
  <conditionalFormatting sqref="H19">
    <cfRule type="expression" dxfId="917" priority="8" stopIfTrue="1">
      <formula>H19&gt;H18</formula>
    </cfRule>
  </conditionalFormatting>
  <conditionalFormatting sqref="H18">
    <cfRule type="expression" dxfId="916" priority="9" stopIfTrue="1">
      <formula>H18&gt;H19</formula>
    </cfRule>
  </conditionalFormatting>
  <conditionalFormatting sqref="H29">
    <cfRule type="expression" dxfId="915" priority="6" stopIfTrue="1">
      <formula>H29&gt;H28</formula>
    </cfRule>
  </conditionalFormatting>
  <conditionalFormatting sqref="H28">
    <cfRule type="expression" dxfId="914" priority="7" stopIfTrue="1">
      <formula>H28&gt;H29</formula>
    </cfRule>
  </conditionalFormatting>
  <conditionalFormatting sqref="H39">
    <cfRule type="expression" dxfId="913" priority="4" stopIfTrue="1">
      <formula>H39&gt;H38</formula>
    </cfRule>
  </conditionalFormatting>
  <conditionalFormatting sqref="H38">
    <cfRule type="expression" dxfId="912" priority="5" stopIfTrue="1">
      <formula>H38&gt;H39</formula>
    </cfRule>
  </conditionalFormatting>
  <conditionalFormatting sqref="N14">
    <cfRule type="expression" dxfId="911" priority="3" stopIfTrue="1">
      <formula>N14&gt;N15</formula>
    </cfRule>
  </conditionalFormatting>
  <conditionalFormatting sqref="T24">
    <cfRule type="expression" dxfId="910" priority="2" stopIfTrue="1">
      <formula>T24&gt;T25</formula>
    </cfRule>
  </conditionalFormatting>
  <conditionalFormatting sqref="N34">
    <cfRule type="expression" dxfId="909" priority="1" stopIfTrue="1">
      <formula>N34&gt;N35</formula>
    </cfRule>
  </conditionalFormatting>
  <conditionalFormatting sqref="N33 T23 N13">
    <cfRule type="expression" dxfId="9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1" zoomScale="70" zoomScaleNormal="50" zoomScaleSheetLayoutView="70" workbookViewId="0">
      <selection activeCell="T30" sqref="T3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160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470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221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286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221</v>
      </c>
      <c r="Q23" s="474"/>
      <c r="R23" s="474"/>
      <c r="S23" s="475"/>
      <c r="T23" s="132">
        <v>0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223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283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223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SAB 18.00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71" priority="10" stopIfTrue="1">
      <formula>H9&gt;H8</formula>
    </cfRule>
  </conditionalFormatting>
  <conditionalFormatting sqref="H8">
    <cfRule type="expression" dxfId="1470" priority="11" stopIfTrue="1">
      <formula>H8&gt;H9</formula>
    </cfRule>
  </conditionalFormatting>
  <conditionalFormatting sqref="H19">
    <cfRule type="expression" dxfId="1469" priority="8" stopIfTrue="1">
      <formula>H19&gt;H18</formula>
    </cfRule>
  </conditionalFormatting>
  <conditionalFormatting sqref="H18">
    <cfRule type="expression" dxfId="1468" priority="9" stopIfTrue="1">
      <formula>H18&gt;H19</formula>
    </cfRule>
  </conditionalFormatting>
  <conditionalFormatting sqref="H29">
    <cfRule type="expression" dxfId="1467" priority="6" stopIfTrue="1">
      <formula>H29&gt;H28</formula>
    </cfRule>
  </conditionalFormatting>
  <conditionalFormatting sqref="H28">
    <cfRule type="expression" dxfId="1466" priority="7" stopIfTrue="1">
      <formula>H28&gt;H29</formula>
    </cfRule>
  </conditionalFormatting>
  <conditionalFormatting sqref="H39">
    <cfRule type="expression" dxfId="1465" priority="4" stopIfTrue="1">
      <formula>H39&gt;H38</formula>
    </cfRule>
  </conditionalFormatting>
  <conditionalFormatting sqref="H38">
    <cfRule type="expression" dxfId="1464" priority="5" stopIfTrue="1">
      <formula>H38&gt;H39</formula>
    </cfRule>
  </conditionalFormatting>
  <conditionalFormatting sqref="N14">
    <cfRule type="expression" dxfId="1463" priority="3" stopIfTrue="1">
      <formula>N14&gt;N15</formula>
    </cfRule>
  </conditionalFormatting>
  <conditionalFormatting sqref="T24">
    <cfRule type="expression" dxfId="1462" priority="2" stopIfTrue="1">
      <formula>T24&gt;T25</formula>
    </cfRule>
  </conditionalFormatting>
  <conditionalFormatting sqref="N34">
    <cfRule type="expression" dxfId="1461" priority="1" stopIfTrue="1">
      <formula>N34&gt;N35</formula>
    </cfRule>
  </conditionalFormatting>
  <conditionalFormatting sqref="N33 T23 N13">
    <cfRule type="expression" dxfId="14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topLeftCell="A4" zoomScaleSheetLayoutView="100" workbookViewId="0">
      <selection activeCell="R14" sqref="R14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293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445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354</v>
      </c>
      <c r="I5" s="429"/>
      <c r="J5" s="429"/>
      <c r="K5" s="430"/>
      <c r="L5" s="54"/>
      <c r="M5" s="261">
        <v>3</v>
      </c>
      <c r="N5" s="261">
        <v>3</v>
      </c>
      <c r="O5" s="22">
        <v>3</v>
      </c>
      <c r="P5" s="423"/>
      <c r="Q5" s="23">
        <v>6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356</v>
      </c>
      <c r="I6" s="432"/>
      <c r="J6" s="432"/>
      <c r="K6" s="433"/>
      <c r="L6" s="259">
        <v>1</v>
      </c>
      <c r="M6" s="56"/>
      <c r="N6" s="260">
        <v>3</v>
      </c>
      <c r="O6" s="32">
        <v>3</v>
      </c>
      <c r="P6" s="423"/>
      <c r="Q6" s="33">
        <v>5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408</v>
      </c>
      <c r="I7" s="432"/>
      <c r="J7" s="432"/>
      <c r="K7" s="433"/>
      <c r="L7" s="259">
        <v>0</v>
      </c>
      <c r="M7" s="260">
        <v>0</v>
      </c>
      <c r="N7" s="56"/>
      <c r="O7" s="32">
        <v>0</v>
      </c>
      <c r="P7" s="423"/>
      <c r="Q7" s="33">
        <v>3</v>
      </c>
      <c r="R7" s="34" t="s">
        <v>52</v>
      </c>
    </row>
    <row r="8" spans="1:20" ht="18" customHeight="1" thickBot="1" x14ac:dyDescent="0.4">
      <c r="B8" s="453" t="s">
        <v>250</v>
      </c>
      <c r="C8" s="454"/>
      <c r="D8" s="454"/>
      <c r="E8" s="455"/>
      <c r="F8" s="215"/>
      <c r="G8" s="60">
        <v>4</v>
      </c>
      <c r="H8" s="419" t="s">
        <v>410</v>
      </c>
      <c r="I8" s="420"/>
      <c r="J8" s="420"/>
      <c r="K8" s="421"/>
      <c r="L8" s="262">
        <v>1</v>
      </c>
      <c r="M8" s="263">
        <v>0</v>
      </c>
      <c r="N8" s="263">
        <v>3</v>
      </c>
      <c r="O8" s="61"/>
      <c r="P8" s="424"/>
      <c r="Q8" s="44">
        <v>4</v>
      </c>
      <c r="R8" s="45" t="s">
        <v>51</v>
      </c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445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355</v>
      </c>
      <c r="I13" s="429"/>
      <c r="J13" s="429"/>
      <c r="K13" s="430"/>
      <c r="L13" s="54"/>
      <c r="M13" s="261">
        <v>3</v>
      </c>
      <c r="N13" s="261">
        <v>3</v>
      </c>
      <c r="O13" s="22">
        <v>3</v>
      </c>
      <c r="P13" s="423"/>
      <c r="Q13" s="23">
        <v>6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269</v>
      </c>
      <c r="I14" s="432"/>
      <c r="J14" s="432"/>
      <c r="K14" s="433"/>
      <c r="L14" s="259">
        <v>0</v>
      </c>
      <c r="M14" s="56"/>
      <c r="N14" s="260">
        <v>3</v>
      </c>
      <c r="O14" s="32">
        <v>3</v>
      </c>
      <c r="P14" s="423"/>
      <c r="Q14" s="33">
        <v>5</v>
      </c>
      <c r="R14" s="34" t="s">
        <v>50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409</v>
      </c>
      <c r="I15" s="432"/>
      <c r="J15" s="432"/>
      <c r="K15" s="433"/>
      <c r="L15" s="259">
        <v>0</v>
      </c>
      <c r="M15" s="260">
        <v>0</v>
      </c>
      <c r="N15" s="56"/>
      <c r="O15" s="32">
        <v>1</v>
      </c>
      <c r="P15" s="423"/>
      <c r="Q15" s="33">
        <v>3</v>
      </c>
      <c r="R15" s="34" t="s">
        <v>52</v>
      </c>
    </row>
    <row r="16" spans="1:20" ht="18" customHeight="1" thickBot="1" x14ac:dyDescent="0.4">
      <c r="B16" s="453" t="s">
        <v>251</v>
      </c>
      <c r="C16" s="454"/>
      <c r="D16" s="454"/>
      <c r="E16" s="455"/>
      <c r="F16" s="215"/>
      <c r="G16" s="60">
        <v>4</v>
      </c>
      <c r="H16" s="419" t="s">
        <v>407</v>
      </c>
      <c r="I16" s="420"/>
      <c r="J16" s="420"/>
      <c r="K16" s="421"/>
      <c r="L16" s="262">
        <v>0</v>
      </c>
      <c r="M16" s="263">
        <v>0</v>
      </c>
      <c r="N16" s="263">
        <v>3</v>
      </c>
      <c r="O16" s="61"/>
      <c r="P16" s="424"/>
      <c r="Q16" s="44">
        <v>4</v>
      </c>
      <c r="R16" s="45" t="s">
        <v>51</v>
      </c>
    </row>
    <row r="17" spans="2:20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20" ht="18" customHeight="1" x14ac:dyDescent="0.35"/>
    <row r="19" spans="2:20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 x14ac:dyDescent="0.35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 x14ac:dyDescent="0.35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 x14ac:dyDescent="0.35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 x14ac:dyDescent="0.35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 x14ac:dyDescent="0.35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 x14ac:dyDescent="0.35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 x14ac:dyDescent="0.35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907" priority="4" stopIfTrue="1" operator="equal">
      <formula>0</formula>
    </cfRule>
  </conditionalFormatting>
  <conditionalFormatting sqref="Q5">
    <cfRule type="cellIs" dxfId="906" priority="3" stopIfTrue="1" operator="equal">
      <formula>0</formula>
    </cfRule>
  </conditionalFormatting>
  <conditionalFormatting sqref="Q14:Q16">
    <cfRule type="cellIs" dxfId="905" priority="2" stopIfTrue="1" operator="equal">
      <formula>0</formula>
    </cfRule>
  </conditionalFormatting>
  <conditionalFormatting sqref="Q13">
    <cfRule type="cellIs" dxfId="90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V19" sqref="V1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486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516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354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269</v>
      </c>
      <c r="K14" s="474"/>
      <c r="L14" s="474"/>
      <c r="M14" s="475"/>
      <c r="N14" s="132">
        <v>1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354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355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356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355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18.00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903" priority="10" stopIfTrue="1">
      <formula>H9&gt;H8</formula>
    </cfRule>
  </conditionalFormatting>
  <conditionalFormatting sqref="H8">
    <cfRule type="expression" dxfId="902" priority="11" stopIfTrue="1">
      <formula>H8&gt;H9</formula>
    </cfRule>
  </conditionalFormatting>
  <conditionalFormatting sqref="H19">
    <cfRule type="expression" dxfId="901" priority="8" stopIfTrue="1">
      <formula>H19&gt;H18</formula>
    </cfRule>
  </conditionalFormatting>
  <conditionalFormatting sqref="H18">
    <cfRule type="expression" dxfId="900" priority="9" stopIfTrue="1">
      <formula>H18&gt;H19</formula>
    </cfRule>
  </conditionalFormatting>
  <conditionalFormatting sqref="H29">
    <cfRule type="expression" dxfId="899" priority="6" stopIfTrue="1">
      <formula>H29&gt;H28</formula>
    </cfRule>
  </conditionalFormatting>
  <conditionalFormatting sqref="H28">
    <cfRule type="expression" dxfId="898" priority="7" stopIfTrue="1">
      <formula>H28&gt;H29</formula>
    </cfRule>
  </conditionalFormatting>
  <conditionalFormatting sqref="H39">
    <cfRule type="expression" dxfId="897" priority="4" stopIfTrue="1">
      <formula>H39&gt;H38</formula>
    </cfRule>
  </conditionalFormatting>
  <conditionalFormatting sqref="H38">
    <cfRule type="expression" dxfId="896" priority="5" stopIfTrue="1">
      <formula>H38&gt;H39</formula>
    </cfRule>
  </conditionalFormatting>
  <conditionalFormatting sqref="N14">
    <cfRule type="expression" dxfId="895" priority="3" stopIfTrue="1">
      <formula>N14&gt;N15</formula>
    </cfRule>
  </conditionalFormatting>
  <conditionalFormatting sqref="T24">
    <cfRule type="expression" dxfId="894" priority="2" stopIfTrue="1">
      <formula>T24&gt;T25</formula>
    </cfRule>
  </conditionalFormatting>
  <conditionalFormatting sqref="N34">
    <cfRule type="expression" dxfId="893" priority="1" stopIfTrue="1">
      <formula>N34&gt;N35</formula>
    </cfRule>
  </conditionalFormatting>
  <conditionalFormatting sqref="N33 T23 N13">
    <cfRule type="expression" dxfId="8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R19" sqref="R1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492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410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409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410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407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408</v>
      </c>
      <c r="K33" s="474"/>
      <c r="L33" s="474"/>
      <c r="M33" s="475"/>
      <c r="N33" s="132" t="s">
        <v>458</v>
      </c>
    </row>
    <row r="34" spans="1:25" ht="33" customHeight="1" x14ac:dyDescent="0.25">
      <c r="A34" s="134"/>
      <c r="B34" s="131"/>
      <c r="C34" s="183"/>
      <c r="J34" s="473" t="s">
        <v>407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891" priority="10" stopIfTrue="1">
      <formula>H9&gt;H8</formula>
    </cfRule>
  </conditionalFormatting>
  <conditionalFormatting sqref="H8">
    <cfRule type="expression" dxfId="890" priority="11" stopIfTrue="1">
      <formula>H8&gt;H9</formula>
    </cfRule>
  </conditionalFormatting>
  <conditionalFormatting sqref="H19">
    <cfRule type="expression" dxfId="889" priority="8" stopIfTrue="1">
      <formula>H19&gt;H18</formula>
    </cfRule>
  </conditionalFormatting>
  <conditionalFormatting sqref="H18">
    <cfRule type="expression" dxfId="888" priority="9" stopIfTrue="1">
      <formula>H18&gt;H19</formula>
    </cfRule>
  </conditionalFormatting>
  <conditionalFormatting sqref="H29">
    <cfRule type="expression" dxfId="887" priority="6" stopIfTrue="1">
      <formula>H29&gt;H28</formula>
    </cfRule>
  </conditionalFormatting>
  <conditionalFormatting sqref="H28">
    <cfRule type="expression" dxfId="886" priority="7" stopIfTrue="1">
      <formula>H28&gt;H29</formula>
    </cfRule>
  </conditionalFormatting>
  <conditionalFormatting sqref="H39">
    <cfRule type="expression" dxfId="885" priority="4" stopIfTrue="1">
      <formula>H39&gt;H38</formula>
    </cfRule>
  </conditionalFormatting>
  <conditionalFormatting sqref="H38">
    <cfRule type="expression" dxfId="884" priority="5" stopIfTrue="1">
      <formula>H38&gt;H39</formula>
    </cfRule>
  </conditionalFormatting>
  <conditionalFormatting sqref="N14">
    <cfRule type="expression" dxfId="883" priority="3" stopIfTrue="1">
      <formula>N14&gt;N15</formula>
    </cfRule>
  </conditionalFormatting>
  <conditionalFormatting sqref="T24">
    <cfRule type="expression" dxfId="882" priority="2" stopIfTrue="1">
      <formula>T24&gt;T25</formula>
    </cfRule>
  </conditionalFormatting>
  <conditionalFormatting sqref="N34">
    <cfRule type="expression" dxfId="881" priority="1" stopIfTrue="1">
      <formula>N34&gt;N35</formula>
    </cfRule>
  </conditionalFormatting>
  <conditionalFormatting sqref="N33 T23 N13">
    <cfRule type="expression" dxfId="8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SheetLayoutView="100" workbookViewId="0">
      <selection activeCell="S11" sqref="S11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357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447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269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356</v>
      </c>
      <c r="I6" s="432"/>
      <c r="J6" s="432"/>
      <c r="K6" s="433"/>
      <c r="L6" s="259">
        <v>0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408</v>
      </c>
      <c r="I7" s="432"/>
      <c r="J7" s="432"/>
      <c r="K7" s="433"/>
      <c r="L7" s="259">
        <v>0</v>
      </c>
      <c r="M7" s="260">
        <v>0</v>
      </c>
      <c r="N7" s="56"/>
      <c r="O7" s="32"/>
      <c r="P7" s="423"/>
      <c r="Q7" s="33">
        <v>2</v>
      </c>
      <c r="R7" s="34" t="s">
        <v>51</v>
      </c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447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358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359</v>
      </c>
      <c r="I14" s="432"/>
      <c r="J14" s="432"/>
      <c r="K14" s="433"/>
      <c r="L14" s="259" t="s">
        <v>458</v>
      </c>
      <c r="M14" s="56"/>
      <c r="N14" s="260" t="s">
        <v>458</v>
      </c>
      <c r="O14" s="32"/>
      <c r="P14" s="423"/>
      <c r="Q14" s="33"/>
      <c r="R14" s="34"/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410</v>
      </c>
      <c r="I15" s="432"/>
      <c r="J15" s="432"/>
      <c r="K15" s="433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20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20" ht="18" customHeight="1" x14ac:dyDescent="0.35"/>
    <row r="19" spans="2:20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 x14ac:dyDescent="0.35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 x14ac:dyDescent="0.35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 x14ac:dyDescent="0.35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 x14ac:dyDescent="0.35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 x14ac:dyDescent="0.35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 x14ac:dyDescent="0.35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 x14ac:dyDescent="0.35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879" priority="4" stopIfTrue="1" operator="equal">
      <formula>0</formula>
    </cfRule>
  </conditionalFormatting>
  <conditionalFormatting sqref="Q5">
    <cfRule type="cellIs" dxfId="878" priority="3" stopIfTrue="1" operator="equal">
      <formula>0</formula>
    </cfRule>
  </conditionalFormatting>
  <conditionalFormatting sqref="Q14:Q16">
    <cfRule type="cellIs" dxfId="877" priority="2" stopIfTrue="1" operator="equal">
      <formula>0</formula>
    </cfRule>
  </conditionalFormatting>
  <conditionalFormatting sqref="Q13">
    <cfRule type="cellIs" dxfId="87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T17" sqref="T17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487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497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269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410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269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358</v>
      </c>
      <c r="Q24" s="474"/>
      <c r="R24" s="474"/>
      <c r="S24" s="475"/>
      <c r="T24" s="132">
        <v>0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356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358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12.30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875" priority="10" stopIfTrue="1">
      <formula>H9&gt;H8</formula>
    </cfRule>
  </conditionalFormatting>
  <conditionalFormatting sqref="H8">
    <cfRule type="expression" dxfId="874" priority="11" stopIfTrue="1">
      <formula>H8&gt;H9</formula>
    </cfRule>
  </conditionalFormatting>
  <conditionalFormatting sqref="H19">
    <cfRule type="expression" dxfId="873" priority="8" stopIfTrue="1">
      <formula>H19&gt;H18</formula>
    </cfRule>
  </conditionalFormatting>
  <conditionalFormatting sqref="H18">
    <cfRule type="expression" dxfId="872" priority="9" stopIfTrue="1">
      <formula>H18&gt;H19</formula>
    </cfRule>
  </conditionalFormatting>
  <conditionalFormatting sqref="H29">
    <cfRule type="expression" dxfId="871" priority="6" stopIfTrue="1">
      <formula>H29&gt;H28</formula>
    </cfRule>
  </conditionalFormatting>
  <conditionalFormatting sqref="H28">
    <cfRule type="expression" dxfId="870" priority="7" stopIfTrue="1">
      <formula>H28&gt;H29</formula>
    </cfRule>
  </conditionalFormatting>
  <conditionalFormatting sqref="H39">
    <cfRule type="expression" dxfId="869" priority="4" stopIfTrue="1">
      <formula>H39&gt;H38</formula>
    </cfRule>
  </conditionalFormatting>
  <conditionalFormatting sqref="H38">
    <cfRule type="expression" dxfId="868" priority="5" stopIfTrue="1">
      <formula>H38&gt;H39</formula>
    </cfRule>
  </conditionalFormatting>
  <conditionalFormatting sqref="N14">
    <cfRule type="expression" dxfId="867" priority="3" stopIfTrue="1">
      <formula>N14&gt;N15</formula>
    </cfRule>
  </conditionalFormatting>
  <conditionalFormatting sqref="T24">
    <cfRule type="expression" dxfId="866" priority="2" stopIfTrue="1">
      <formula>T24&gt;T25</formula>
    </cfRule>
  </conditionalFormatting>
  <conditionalFormatting sqref="N34">
    <cfRule type="expression" dxfId="865" priority="1" stopIfTrue="1">
      <formula>N34&gt;N35</formula>
    </cfRule>
  </conditionalFormatting>
  <conditionalFormatting sqref="N33 T23 N13">
    <cfRule type="expression" dxfId="86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SheetLayoutView="100" workbookViewId="0">
      <selection activeCell="R8" sqref="R8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296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437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358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270</v>
      </c>
      <c r="I6" s="432"/>
      <c r="J6" s="432"/>
      <c r="K6" s="433"/>
      <c r="L6" s="259">
        <v>0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363</v>
      </c>
      <c r="I7" s="432"/>
      <c r="J7" s="432"/>
      <c r="K7" s="433"/>
      <c r="L7" s="259">
        <v>0</v>
      </c>
      <c r="M7" s="260">
        <v>0</v>
      </c>
      <c r="N7" s="56"/>
      <c r="O7" s="32"/>
      <c r="P7" s="423"/>
      <c r="Q7" s="33">
        <v>2</v>
      </c>
      <c r="R7" s="34" t="s">
        <v>51</v>
      </c>
    </row>
    <row r="8" spans="1:20" ht="18" customHeight="1" thickBot="1" x14ac:dyDescent="0.4">
      <c r="B8" s="453" t="s">
        <v>251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437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360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361</v>
      </c>
      <c r="I14" s="432"/>
      <c r="J14" s="432"/>
      <c r="K14" s="433"/>
      <c r="L14" s="259">
        <v>0</v>
      </c>
      <c r="M14" s="56"/>
      <c r="N14" s="260">
        <v>3</v>
      </c>
      <c r="O14" s="32"/>
      <c r="P14" s="423"/>
      <c r="Q14" s="33">
        <v>3</v>
      </c>
      <c r="R14" s="34" t="s">
        <v>50</v>
      </c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362</v>
      </c>
      <c r="I15" s="432"/>
      <c r="J15" s="432"/>
      <c r="K15" s="433"/>
      <c r="L15" s="259" t="s">
        <v>458</v>
      </c>
      <c r="M15" s="260" t="s">
        <v>458</v>
      </c>
      <c r="N15" s="56"/>
      <c r="O15" s="32"/>
      <c r="P15" s="423"/>
      <c r="Q15" s="33"/>
      <c r="R15" s="34"/>
    </row>
    <row r="16" spans="1:20" ht="18" customHeight="1" thickBot="1" x14ac:dyDescent="0.4">
      <c r="B16" s="453" t="s">
        <v>441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20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20" ht="18" customHeight="1" x14ac:dyDescent="0.35"/>
    <row r="19" spans="2:20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 x14ac:dyDescent="0.35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 x14ac:dyDescent="0.35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 x14ac:dyDescent="0.35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 x14ac:dyDescent="0.35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 x14ac:dyDescent="0.35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 x14ac:dyDescent="0.35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 x14ac:dyDescent="0.35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863" priority="4" stopIfTrue="1" operator="equal">
      <formula>0</formula>
    </cfRule>
  </conditionalFormatting>
  <conditionalFormatting sqref="Q5">
    <cfRule type="cellIs" dxfId="862" priority="3" stopIfTrue="1" operator="equal">
      <formula>0</formula>
    </cfRule>
  </conditionalFormatting>
  <conditionalFormatting sqref="Q14:Q16">
    <cfRule type="cellIs" dxfId="861" priority="2" stopIfTrue="1" operator="equal">
      <formula>0</formula>
    </cfRule>
  </conditionalFormatting>
  <conditionalFormatting sqref="Q13">
    <cfRule type="cellIs" dxfId="8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V13" sqref="V13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488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497</v>
      </c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358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361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358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360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270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360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DOM 12.30 HS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859" priority="10" stopIfTrue="1">
      <formula>H9&gt;H8</formula>
    </cfRule>
  </conditionalFormatting>
  <conditionalFormatting sqref="H8">
    <cfRule type="expression" dxfId="858" priority="11" stopIfTrue="1">
      <formula>H8&gt;H9</formula>
    </cfRule>
  </conditionalFormatting>
  <conditionalFormatting sqref="H19">
    <cfRule type="expression" dxfId="857" priority="8" stopIfTrue="1">
      <formula>H19&gt;H18</formula>
    </cfRule>
  </conditionalFormatting>
  <conditionalFormatting sqref="H18">
    <cfRule type="expression" dxfId="856" priority="9" stopIfTrue="1">
      <formula>H18&gt;H19</formula>
    </cfRule>
  </conditionalFormatting>
  <conditionalFormatting sqref="H29">
    <cfRule type="expression" dxfId="855" priority="6" stopIfTrue="1">
      <formula>H29&gt;H28</formula>
    </cfRule>
  </conditionalFormatting>
  <conditionalFormatting sqref="H28">
    <cfRule type="expression" dxfId="854" priority="7" stopIfTrue="1">
      <formula>H28&gt;H29</formula>
    </cfRule>
  </conditionalFormatting>
  <conditionalFormatting sqref="H39">
    <cfRule type="expression" dxfId="853" priority="4" stopIfTrue="1">
      <formula>H39&gt;H38</formula>
    </cfRule>
  </conditionalFormatting>
  <conditionalFormatting sqref="H38">
    <cfRule type="expression" dxfId="852" priority="5" stopIfTrue="1">
      <formula>H38&gt;H39</formula>
    </cfRule>
  </conditionalFormatting>
  <conditionalFormatting sqref="N14">
    <cfRule type="expression" dxfId="851" priority="3" stopIfTrue="1">
      <formula>N14&gt;N15</formula>
    </cfRule>
  </conditionalFormatting>
  <conditionalFormatting sqref="T24">
    <cfRule type="expression" dxfId="850" priority="2" stopIfTrue="1">
      <formula>T24&gt;T25</formula>
    </cfRule>
  </conditionalFormatting>
  <conditionalFormatting sqref="N34">
    <cfRule type="expression" dxfId="849" priority="1" stopIfTrue="1">
      <formula>N34&gt;N35</formula>
    </cfRule>
  </conditionalFormatting>
  <conditionalFormatting sqref="N33 T23 N13">
    <cfRule type="expression" dxfId="8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view="pageBreakPreview" zoomScaleSheetLayoutView="100" workbookViewId="0">
      <selection activeCell="R6" sqref="R6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364</v>
      </c>
      <c r="L1" s="436"/>
      <c r="M1" s="436"/>
      <c r="N1" s="436"/>
      <c r="O1" s="436" t="s">
        <v>233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443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7">
        <v>4</v>
      </c>
      <c r="P4" s="12">
        <v>5</v>
      </c>
      <c r="Q4" s="6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59" t="s">
        <v>360</v>
      </c>
      <c r="I5" s="460"/>
      <c r="J5" s="460"/>
      <c r="K5" s="461"/>
      <c r="L5" s="65"/>
      <c r="M5" s="261">
        <v>3</v>
      </c>
      <c r="N5" s="261">
        <v>3</v>
      </c>
      <c r="O5" s="261">
        <v>3</v>
      </c>
      <c r="P5" s="22">
        <v>3</v>
      </c>
      <c r="Q5" s="66">
        <v>8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59" t="s">
        <v>271</v>
      </c>
      <c r="I6" s="460"/>
      <c r="J6" s="460"/>
      <c r="K6" s="461"/>
      <c r="L6" s="259" t="s">
        <v>458</v>
      </c>
      <c r="M6" s="56"/>
      <c r="N6" s="260" t="s">
        <v>458</v>
      </c>
      <c r="O6" s="260" t="s">
        <v>458</v>
      </c>
      <c r="P6" s="32" t="s">
        <v>458</v>
      </c>
      <c r="Q6" s="67"/>
      <c r="R6" s="34"/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59" t="s">
        <v>361</v>
      </c>
      <c r="I7" s="460"/>
      <c r="J7" s="460"/>
      <c r="K7" s="461"/>
      <c r="L7" s="259">
        <v>0</v>
      </c>
      <c r="M7" s="260">
        <v>3</v>
      </c>
      <c r="N7" s="56"/>
      <c r="O7" s="260">
        <v>3</v>
      </c>
      <c r="P7" s="32">
        <v>3</v>
      </c>
      <c r="Q7" s="67">
        <v>7</v>
      </c>
      <c r="R7" s="34" t="s">
        <v>50</v>
      </c>
    </row>
    <row r="8" spans="1:21" ht="18" customHeight="1" x14ac:dyDescent="0.35">
      <c r="B8" s="453" t="s">
        <v>429</v>
      </c>
      <c r="C8" s="454"/>
      <c r="D8" s="454"/>
      <c r="E8" s="455"/>
      <c r="F8" s="215"/>
      <c r="G8" s="19">
        <v>4</v>
      </c>
      <c r="H8" s="459" t="s">
        <v>365</v>
      </c>
      <c r="I8" s="460"/>
      <c r="J8" s="460"/>
      <c r="K8" s="461"/>
      <c r="L8" s="259" t="s">
        <v>458</v>
      </c>
      <c r="M8" s="260" t="s">
        <v>458</v>
      </c>
      <c r="N8" s="260" t="s">
        <v>458</v>
      </c>
      <c r="O8" s="56"/>
      <c r="P8" s="32" t="s">
        <v>458</v>
      </c>
      <c r="Q8" s="67"/>
      <c r="R8" s="34"/>
      <c r="T8" s="3"/>
    </row>
    <row r="9" spans="1:21" ht="18" customHeight="1" thickBot="1" x14ac:dyDescent="0.4">
      <c r="B9" s="456"/>
      <c r="C9" s="457"/>
      <c r="D9" s="457"/>
      <c r="E9" s="458"/>
      <c r="F9" s="221"/>
      <c r="G9" s="60">
        <v>5</v>
      </c>
      <c r="H9" s="462" t="s">
        <v>366</v>
      </c>
      <c r="I9" s="463"/>
      <c r="J9" s="463"/>
      <c r="K9" s="464"/>
      <c r="L9" s="262" t="s">
        <v>458</v>
      </c>
      <c r="M9" s="263" t="s">
        <v>458</v>
      </c>
      <c r="N9" s="263" t="s">
        <v>458</v>
      </c>
      <c r="O9" s="263" t="s">
        <v>458</v>
      </c>
      <c r="P9" s="61"/>
      <c r="Q9" s="68"/>
      <c r="R9" s="45"/>
    </row>
    <row r="10" spans="1:21" ht="18" customHeight="1" x14ac:dyDescent="0.35">
      <c r="A10" s="413"/>
    </row>
    <row r="11" spans="1:21" s="2" customFormat="1" ht="18" customHeight="1" x14ac:dyDescent="0.35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"/>
    </row>
    <row r="12" spans="1:21" s="2" customFormat="1" ht="18" customHeight="1" x14ac:dyDescent="0.35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 x14ac:dyDescent="0.35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 x14ac:dyDescent="0.35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 x14ac:dyDescent="0.35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 x14ac:dyDescent="0.35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 x14ac:dyDescent="0.35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3:21" s="2" customFormat="1" ht="18" customHeight="1" x14ac:dyDescent="0.35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3:21" s="2" customFormat="1" ht="18" customHeight="1" x14ac:dyDescent="0.35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3:21" s="2" customFormat="1" ht="18" customHeight="1" x14ac:dyDescent="0.35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3:21" s="2" customFormat="1" ht="18" customHeight="1" x14ac:dyDescent="0.35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3:21" s="2" customFormat="1" ht="18" customHeight="1" x14ac:dyDescent="0.35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3:21" s="2" customFormat="1" ht="18" customHeight="1" x14ac:dyDescent="0.35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3:21" s="2" customFormat="1" ht="18" customHeight="1" x14ac:dyDescent="0.35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</sheetData>
  <mergeCells count="12">
    <mergeCell ref="B8:E9"/>
    <mergeCell ref="H8:K8"/>
    <mergeCell ref="H9:K9"/>
    <mergeCell ref="B1:E1"/>
    <mergeCell ref="F1:J1"/>
    <mergeCell ref="K1:N1"/>
    <mergeCell ref="O1:R1"/>
    <mergeCell ref="B3:E7"/>
    <mergeCell ref="G4:H4"/>
    <mergeCell ref="H5:K5"/>
    <mergeCell ref="H6:K6"/>
    <mergeCell ref="H7:K7"/>
  </mergeCells>
  <conditionalFormatting sqref="Q6:Q9">
    <cfRule type="cellIs" dxfId="847" priority="2" stopIfTrue="1" operator="equal">
      <formula>0</formula>
    </cfRule>
  </conditionalFormatting>
  <conditionalFormatting sqref="Q5">
    <cfRule type="cellIs" dxfId="84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view="pageBreakPreview" topLeftCell="A22" zoomScaleSheetLayoutView="100" workbookViewId="0">
      <selection activeCell="R47" sqref="R47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74</v>
      </c>
      <c r="G1" s="436"/>
      <c r="H1" s="436"/>
      <c r="I1" s="436"/>
      <c r="J1" s="436"/>
      <c r="K1" s="436" t="s">
        <v>274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430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337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372</v>
      </c>
      <c r="I6" s="432"/>
      <c r="J6" s="432"/>
      <c r="K6" s="433"/>
      <c r="L6" s="259">
        <v>0</v>
      </c>
      <c r="M6" s="56"/>
      <c r="N6" s="260">
        <v>3</v>
      </c>
      <c r="O6" s="32"/>
      <c r="P6" s="423"/>
      <c r="Q6" s="33">
        <v>3</v>
      </c>
      <c r="R6" s="34" t="s">
        <v>50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411</v>
      </c>
      <c r="I7" s="432"/>
      <c r="J7" s="432"/>
      <c r="K7" s="433"/>
      <c r="L7" s="259">
        <v>1</v>
      </c>
      <c r="M7" s="260">
        <v>0</v>
      </c>
      <c r="N7" s="56"/>
      <c r="O7" s="32"/>
      <c r="P7" s="423"/>
      <c r="Q7" s="33">
        <v>2</v>
      </c>
      <c r="R7" s="34" t="s">
        <v>51</v>
      </c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430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367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373</v>
      </c>
      <c r="I14" s="432"/>
      <c r="J14" s="432"/>
      <c r="K14" s="433"/>
      <c r="L14" s="259" t="s">
        <v>458</v>
      </c>
      <c r="M14" s="56"/>
      <c r="N14" s="260" t="s">
        <v>458</v>
      </c>
      <c r="O14" s="32"/>
      <c r="P14" s="423"/>
      <c r="Q14" s="33"/>
      <c r="R14" s="34"/>
    </row>
    <row r="15" spans="1:20" ht="18" customHeight="1" x14ac:dyDescent="0.35">
      <c r="B15" s="450"/>
      <c r="C15" s="451"/>
      <c r="D15" s="451"/>
      <c r="E15" s="452"/>
      <c r="F15" s="215"/>
      <c r="G15" s="29">
        <v>3</v>
      </c>
      <c r="H15" s="431" t="s">
        <v>413</v>
      </c>
      <c r="I15" s="432"/>
      <c r="J15" s="432"/>
      <c r="K15" s="433"/>
      <c r="L15" s="259" t="s">
        <v>458</v>
      </c>
      <c r="M15" s="260" t="s">
        <v>458</v>
      </c>
      <c r="N15" s="56"/>
      <c r="O15" s="32"/>
      <c r="P15" s="423"/>
      <c r="Q15" s="33"/>
      <c r="R15" s="34"/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430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272</v>
      </c>
      <c r="I21" s="429"/>
      <c r="J21" s="429"/>
      <c r="K21" s="430"/>
      <c r="L21" s="54"/>
      <c r="M21" s="261">
        <v>3</v>
      </c>
      <c r="N21" s="261">
        <v>3</v>
      </c>
      <c r="O21" s="22"/>
      <c r="P21" s="423"/>
      <c r="Q21" s="23">
        <v>4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374</v>
      </c>
      <c r="I22" s="432"/>
      <c r="J22" s="432"/>
      <c r="K22" s="433"/>
      <c r="L22" s="259">
        <v>0</v>
      </c>
      <c r="M22" s="56"/>
      <c r="N22" s="260">
        <v>0</v>
      </c>
      <c r="O22" s="32"/>
      <c r="P22" s="423"/>
      <c r="Q22" s="33">
        <v>2</v>
      </c>
      <c r="R22" s="34" t="s">
        <v>51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415</v>
      </c>
      <c r="I23" s="432"/>
      <c r="J23" s="432"/>
      <c r="K23" s="433"/>
      <c r="L23" s="259">
        <v>0</v>
      </c>
      <c r="M23" s="260">
        <v>3</v>
      </c>
      <c r="N23" s="56"/>
      <c r="O23" s="32"/>
      <c r="P23" s="423"/>
      <c r="Q23" s="33">
        <v>3</v>
      </c>
      <c r="R23" s="34" t="s">
        <v>50</v>
      </c>
    </row>
    <row r="24" spans="2:18" ht="18" customHeight="1" thickBot="1" x14ac:dyDescent="0.4">
      <c r="B24" s="453" t="s">
        <v>252</v>
      </c>
      <c r="C24" s="454"/>
      <c r="D24" s="454"/>
      <c r="E24" s="455"/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430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313</v>
      </c>
      <c r="I29" s="429"/>
      <c r="J29" s="429"/>
      <c r="K29" s="430"/>
      <c r="L29" s="54"/>
      <c r="M29" s="261">
        <v>3</v>
      </c>
      <c r="N29" s="261">
        <v>3</v>
      </c>
      <c r="O29" s="22"/>
      <c r="P29" s="423"/>
      <c r="Q29" s="23">
        <v>4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371</v>
      </c>
      <c r="I30" s="432"/>
      <c r="J30" s="432"/>
      <c r="K30" s="433"/>
      <c r="L30" s="259">
        <v>0</v>
      </c>
      <c r="M30" s="56"/>
      <c r="N30" s="260">
        <v>3</v>
      </c>
      <c r="O30" s="32"/>
      <c r="P30" s="423"/>
      <c r="Q30" s="33">
        <v>3</v>
      </c>
      <c r="R30" s="34" t="s">
        <v>50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412</v>
      </c>
      <c r="I31" s="432"/>
      <c r="J31" s="432"/>
      <c r="K31" s="433"/>
      <c r="L31" s="259">
        <v>0</v>
      </c>
      <c r="M31" s="260">
        <v>0</v>
      </c>
      <c r="N31" s="56"/>
      <c r="O31" s="32"/>
      <c r="P31" s="423"/>
      <c r="Q31" s="33">
        <v>2</v>
      </c>
      <c r="R31" s="34" t="s">
        <v>51</v>
      </c>
    </row>
    <row r="32" spans="2:18" ht="18" customHeight="1" thickBot="1" x14ac:dyDescent="0.4">
      <c r="B32" s="453" t="s">
        <v>249</v>
      </c>
      <c r="C32" s="454"/>
      <c r="D32" s="454"/>
      <c r="E32" s="455"/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</row>
    <row r="33" spans="2:18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18" ht="18" customHeight="1" thickBot="1" x14ac:dyDescent="0.4"/>
    <row r="35" spans="2:18" ht="18" customHeight="1" thickBot="1" x14ac:dyDescent="0.4">
      <c r="B35" s="444" t="s">
        <v>273</v>
      </c>
      <c r="C35" s="445"/>
      <c r="D35" s="445"/>
      <c r="E35" s="44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18" ht="18" customHeight="1" thickBot="1" x14ac:dyDescent="0.4">
      <c r="B36" s="447"/>
      <c r="C36" s="448"/>
      <c r="D36" s="448"/>
      <c r="E36" s="449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18" ht="18" customHeight="1" x14ac:dyDescent="0.35">
      <c r="B37" s="447"/>
      <c r="C37" s="448"/>
      <c r="D37" s="448"/>
      <c r="E37" s="449"/>
      <c r="F37" s="215"/>
      <c r="G37" s="19">
        <v>1</v>
      </c>
      <c r="H37" s="428" t="s">
        <v>331</v>
      </c>
      <c r="I37" s="429"/>
      <c r="J37" s="429"/>
      <c r="K37" s="430"/>
      <c r="L37" s="54"/>
      <c r="M37" s="261">
        <v>3</v>
      </c>
      <c r="N37" s="261">
        <v>3</v>
      </c>
      <c r="O37" s="22"/>
      <c r="P37" s="423"/>
      <c r="Q37" s="23">
        <v>4</v>
      </c>
      <c r="R37" s="24" t="s">
        <v>49</v>
      </c>
    </row>
    <row r="38" spans="2:18" ht="18" customHeight="1" x14ac:dyDescent="0.35">
      <c r="B38" s="447"/>
      <c r="C38" s="448"/>
      <c r="D38" s="448"/>
      <c r="E38" s="449"/>
      <c r="F38" s="215"/>
      <c r="G38" s="29">
        <v>2</v>
      </c>
      <c r="H38" s="431" t="s">
        <v>370</v>
      </c>
      <c r="I38" s="432"/>
      <c r="J38" s="432"/>
      <c r="K38" s="433"/>
      <c r="L38" s="259">
        <v>0</v>
      </c>
      <c r="M38" s="56"/>
      <c r="N38" s="260">
        <v>3</v>
      </c>
      <c r="O38" s="32"/>
      <c r="P38" s="423"/>
      <c r="Q38" s="33">
        <v>3</v>
      </c>
      <c r="R38" s="34" t="s">
        <v>50</v>
      </c>
    </row>
    <row r="39" spans="2:18" ht="18" customHeight="1" x14ac:dyDescent="0.35">
      <c r="B39" s="450"/>
      <c r="C39" s="451"/>
      <c r="D39" s="451"/>
      <c r="E39" s="452"/>
      <c r="F39" s="215"/>
      <c r="G39" s="29">
        <v>3</v>
      </c>
      <c r="H39" s="431" t="s">
        <v>397</v>
      </c>
      <c r="I39" s="432"/>
      <c r="J39" s="432"/>
      <c r="K39" s="433"/>
      <c r="L39" s="259">
        <v>0</v>
      </c>
      <c r="M39" s="260">
        <v>0</v>
      </c>
      <c r="N39" s="56"/>
      <c r="O39" s="32"/>
      <c r="P39" s="423"/>
      <c r="Q39" s="33">
        <v>2</v>
      </c>
      <c r="R39" s="34" t="s">
        <v>51</v>
      </c>
    </row>
    <row r="40" spans="2:18" ht="18" customHeight="1" thickBot="1" x14ac:dyDescent="0.4">
      <c r="B40" s="453" t="s">
        <v>250</v>
      </c>
      <c r="C40" s="454"/>
      <c r="D40" s="454"/>
      <c r="E40" s="455"/>
      <c r="F40" s="215"/>
      <c r="G40" s="60">
        <v>4</v>
      </c>
      <c r="H40" s="419"/>
      <c r="I40" s="420"/>
      <c r="J40" s="420"/>
      <c r="K40" s="421"/>
      <c r="L40" s="262"/>
      <c r="M40" s="263"/>
      <c r="N40" s="263"/>
      <c r="O40" s="61"/>
      <c r="P40" s="424"/>
      <c r="Q40" s="44"/>
      <c r="R40" s="45"/>
    </row>
    <row r="41" spans="2:18" ht="18" customHeight="1" thickBot="1" x14ac:dyDescent="0.4">
      <c r="B41" s="456"/>
      <c r="C41" s="457"/>
      <c r="D41" s="457"/>
      <c r="E41" s="458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18" ht="18" customHeight="1" thickBot="1" x14ac:dyDescent="0.4"/>
    <row r="43" spans="2:18" ht="18" customHeight="1" thickBot="1" x14ac:dyDescent="0.4">
      <c r="B43" s="444" t="s">
        <v>430</v>
      </c>
      <c r="C43" s="445"/>
      <c r="D43" s="445"/>
      <c r="E43" s="446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3"/>
    </row>
    <row r="44" spans="2:18" ht="18" customHeight="1" thickBot="1" x14ac:dyDescent="0.4">
      <c r="B44" s="447"/>
      <c r="C44" s="448"/>
      <c r="D44" s="448"/>
      <c r="E44" s="449"/>
      <c r="F44" s="215"/>
      <c r="G44" s="426" t="s">
        <v>75</v>
      </c>
      <c r="H44" s="427"/>
      <c r="I44" s="163">
        <v>6</v>
      </c>
      <c r="J44" s="50"/>
      <c r="K44" s="180" t="s">
        <v>56</v>
      </c>
      <c r="L44" s="11">
        <v>1</v>
      </c>
      <c r="M44" s="7">
        <v>2</v>
      </c>
      <c r="N44" s="7">
        <v>3</v>
      </c>
      <c r="O44" s="12">
        <v>4</v>
      </c>
      <c r="P44" s="422"/>
      <c r="Q44" s="13" t="s">
        <v>57</v>
      </c>
      <c r="R44" s="8" t="s">
        <v>58</v>
      </c>
    </row>
    <row r="45" spans="2:18" ht="18" customHeight="1" x14ac:dyDescent="0.35">
      <c r="B45" s="447"/>
      <c r="C45" s="448"/>
      <c r="D45" s="448"/>
      <c r="E45" s="449"/>
      <c r="F45" s="215"/>
      <c r="G45" s="19">
        <v>1</v>
      </c>
      <c r="H45" s="428" t="s">
        <v>368</v>
      </c>
      <c r="I45" s="429"/>
      <c r="J45" s="429"/>
      <c r="K45" s="430"/>
      <c r="L45" s="54"/>
      <c r="M45" s="261">
        <v>3</v>
      </c>
      <c r="N45" s="261">
        <v>2</v>
      </c>
      <c r="O45" s="22">
        <v>2</v>
      </c>
      <c r="P45" s="423"/>
      <c r="Q45" s="23">
        <v>4</v>
      </c>
      <c r="R45" s="24" t="s">
        <v>51</v>
      </c>
    </row>
    <row r="46" spans="2:18" ht="18" customHeight="1" x14ac:dyDescent="0.35">
      <c r="B46" s="447"/>
      <c r="C46" s="448"/>
      <c r="D46" s="448"/>
      <c r="E46" s="449"/>
      <c r="F46" s="215"/>
      <c r="G46" s="29">
        <v>2</v>
      </c>
      <c r="H46" s="431" t="s">
        <v>369</v>
      </c>
      <c r="I46" s="432"/>
      <c r="J46" s="432"/>
      <c r="K46" s="433"/>
      <c r="L46" s="259">
        <v>0</v>
      </c>
      <c r="M46" s="56"/>
      <c r="N46" s="260">
        <v>0</v>
      </c>
      <c r="O46" s="32">
        <v>0</v>
      </c>
      <c r="P46" s="423"/>
      <c r="Q46" s="33">
        <v>3</v>
      </c>
      <c r="R46" s="34" t="s">
        <v>52</v>
      </c>
    </row>
    <row r="47" spans="2:18" ht="18" customHeight="1" x14ac:dyDescent="0.35">
      <c r="B47" s="450"/>
      <c r="C47" s="451"/>
      <c r="D47" s="451"/>
      <c r="E47" s="452"/>
      <c r="F47" s="215"/>
      <c r="G47" s="29">
        <v>3</v>
      </c>
      <c r="H47" s="431" t="s">
        <v>394</v>
      </c>
      <c r="I47" s="432"/>
      <c r="J47" s="432"/>
      <c r="K47" s="433"/>
      <c r="L47" s="259">
        <v>3</v>
      </c>
      <c r="M47" s="260">
        <v>3</v>
      </c>
      <c r="N47" s="56"/>
      <c r="O47" s="32">
        <v>3</v>
      </c>
      <c r="P47" s="423"/>
      <c r="Q47" s="33">
        <v>6</v>
      </c>
      <c r="R47" s="34" t="s">
        <v>49</v>
      </c>
    </row>
    <row r="48" spans="2:18" ht="18" customHeight="1" thickBot="1" x14ac:dyDescent="0.4">
      <c r="B48" s="453" t="s">
        <v>247</v>
      </c>
      <c r="C48" s="454"/>
      <c r="D48" s="454"/>
      <c r="E48" s="455"/>
      <c r="F48" s="215"/>
      <c r="G48" s="60">
        <v>4</v>
      </c>
      <c r="H48" s="419" t="s">
        <v>414</v>
      </c>
      <c r="I48" s="420"/>
      <c r="J48" s="420"/>
      <c r="K48" s="421"/>
      <c r="L48" s="262">
        <v>3</v>
      </c>
      <c r="M48" s="263">
        <v>3</v>
      </c>
      <c r="N48" s="263">
        <v>0</v>
      </c>
      <c r="O48" s="61"/>
      <c r="P48" s="424"/>
      <c r="Q48" s="44">
        <v>5</v>
      </c>
      <c r="R48" s="45" t="s">
        <v>50</v>
      </c>
    </row>
    <row r="49" spans="2:18" ht="18" customHeight="1" thickBot="1" x14ac:dyDescent="0.4">
      <c r="B49" s="456"/>
      <c r="C49" s="457"/>
      <c r="D49" s="457"/>
      <c r="E49" s="458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</row>
    <row r="50" spans="2:18" ht="18" customHeight="1" x14ac:dyDescent="0.35"/>
  </sheetData>
  <mergeCells count="52"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  <mergeCell ref="G12:H12"/>
    <mergeCell ref="P12:P16"/>
    <mergeCell ref="H13:K13"/>
    <mergeCell ref="H14:K14"/>
    <mergeCell ref="H15:K15"/>
    <mergeCell ref="H16:K16"/>
    <mergeCell ref="G20:H20"/>
    <mergeCell ref="P20:P24"/>
    <mergeCell ref="H21:K21"/>
    <mergeCell ref="H22:K22"/>
    <mergeCell ref="H23:K23"/>
    <mergeCell ref="H24:K24"/>
    <mergeCell ref="G28:H28"/>
    <mergeCell ref="P28:P32"/>
    <mergeCell ref="H29:K29"/>
    <mergeCell ref="H30:K30"/>
    <mergeCell ref="H31:K31"/>
    <mergeCell ref="H32:K32"/>
    <mergeCell ref="G36:H36"/>
    <mergeCell ref="P36:P40"/>
    <mergeCell ref="H37:K37"/>
    <mergeCell ref="H38:K38"/>
    <mergeCell ref="H39:K39"/>
    <mergeCell ref="H40:K40"/>
    <mergeCell ref="G44:H44"/>
    <mergeCell ref="P44:P48"/>
    <mergeCell ref="H45:K45"/>
    <mergeCell ref="H46:K46"/>
    <mergeCell ref="H47:K47"/>
    <mergeCell ref="H48:K48"/>
    <mergeCell ref="B11:E15"/>
    <mergeCell ref="B16:E17"/>
    <mergeCell ref="B19:E23"/>
    <mergeCell ref="B24:E25"/>
    <mergeCell ref="B27:E31"/>
    <mergeCell ref="B32:E33"/>
    <mergeCell ref="B43:E47"/>
    <mergeCell ref="B48:E49"/>
    <mergeCell ref="B35:E39"/>
    <mergeCell ref="B40:E41"/>
  </mergeCells>
  <conditionalFormatting sqref="Q6:Q8">
    <cfRule type="cellIs" dxfId="845" priority="36" stopIfTrue="1" operator="equal">
      <formula>0</formula>
    </cfRule>
  </conditionalFormatting>
  <conditionalFormatting sqref="Q5">
    <cfRule type="cellIs" dxfId="844" priority="35" stopIfTrue="1" operator="equal">
      <formula>0</formula>
    </cfRule>
  </conditionalFormatting>
  <conditionalFormatting sqref="Q14:Q16">
    <cfRule type="cellIs" dxfId="843" priority="34" stopIfTrue="1" operator="equal">
      <formula>0</formula>
    </cfRule>
  </conditionalFormatting>
  <conditionalFormatting sqref="Q13">
    <cfRule type="cellIs" dxfId="842" priority="33" stopIfTrue="1" operator="equal">
      <formula>0</formula>
    </cfRule>
  </conditionalFormatting>
  <conditionalFormatting sqref="Q22:Q24">
    <cfRule type="cellIs" dxfId="841" priority="32" stopIfTrue="1" operator="equal">
      <formula>0</formula>
    </cfRule>
  </conditionalFormatting>
  <conditionalFormatting sqref="Q21">
    <cfRule type="cellIs" dxfId="840" priority="31" stopIfTrue="1" operator="equal">
      <formula>0</formula>
    </cfRule>
  </conditionalFormatting>
  <conditionalFormatting sqref="Q30:Q32">
    <cfRule type="cellIs" dxfId="839" priority="30" stopIfTrue="1" operator="equal">
      <formula>0</formula>
    </cfRule>
  </conditionalFormatting>
  <conditionalFormatting sqref="Q29">
    <cfRule type="cellIs" dxfId="838" priority="29" stopIfTrue="1" operator="equal">
      <formula>0</formula>
    </cfRule>
  </conditionalFormatting>
  <conditionalFormatting sqref="Q38:Q40">
    <cfRule type="cellIs" dxfId="837" priority="28" stopIfTrue="1" operator="equal">
      <formula>0</formula>
    </cfRule>
  </conditionalFormatting>
  <conditionalFormatting sqref="Q37">
    <cfRule type="cellIs" dxfId="836" priority="27" stopIfTrue="1" operator="equal">
      <formula>0</formula>
    </cfRule>
  </conditionalFormatting>
  <conditionalFormatting sqref="Q46:Q48">
    <cfRule type="cellIs" dxfId="835" priority="26" stopIfTrue="1" operator="equal">
      <formula>0</formula>
    </cfRule>
  </conditionalFormatting>
  <conditionalFormatting sqref="Q45">
    <cfRule type="cellIs" dxfId="834" priority="2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view="pageBreakPreview" topLeftCell="A22" zoomScaleSheetLayoutView="100" workbookViewId="0">
      <selection activeCell="M21" sqref="M21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277</v>
      </c>
      <c r="L1" s="436"/>
      <c r="M1" s="436"/>
      <c r="N1" s="436"/>
      <c r="O1" s="436" t="s">
        <v>233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444" t="s">
        <v>446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447"/>
      <c r="C5" s="448"/>
      <c r="D5" s="448"/>
      <c r="E5" s="449"/>
      <c r="F5" s="215"/>
      <c r="G5" s="19">
        <v>1</v>
      </c>
      <c r="H5" s="428" t="s">
        <v>329</v>
      </c>
      <c r="I5" s="429"/>
      <c r="J5" s="429"/>
      <c r="K5" s="430"/>
      <c r="L5" s="54"/>
      <c r="M5" s="261">
        <v>3</v>
      </c>
      <c r="N5" s="261">
        <v>3</v>
      </c>
      <c r="O5" s="22"/>
      <c r="P5" s="423"/>
      <c r="Q5" s="23">
        <v>4</v>
      </c>
      <c r="R5" s="24" t="s">
        <v>49</v>
      </c>
    </row>
    <row r="6" spans="1:20" ht="18" customHeight="1" x14ac:dyDescent="0.35">
      <c r="B6" s="447"/>
      <c r="C6" s="448"/>
      <c r="D6" s="448"/>
      <c r="E6" s="449"/>
      <c r="F6" s="215"/>
      <c r="G6" s="29">
        <v>2</v>
      </c>
      <c r="H6" s="431" t="s">
        <v>310</v>
      </c>
      <c r="I6" s="432"/>
      <c r="J6" s="432"/>
      <c r="K6" s="433"/>
      <c r="L6" s="259">
        <v>1</v>
      </c>
      <c r="M6" s="56"/>
      <c r="N6" s="260">
        <v>2</v>
      </c>
      <c r="O6" s="32"/>
      <c r="P6" s="423"/>
      <c r="Q6" s="33">
        <v>2</v>
      </c>
      <c r="R6" s="34" t="s">
        <v>51</v>
      </c>
    </row>
    <row r="7" spans="1:20" ht="18" customHeight="1" x14ac:dyDescent="0.35">
      <c r="B7" s="450"/>
      <c r="C7" s="451"/>
      <c r="D7" s="451"/>
      <c r="E7" s="452"/>
      <c r="F7" s="215"/>
      <c r="G7" s="29">
        <v>3</v>
      </c>
      <c r="H7" s="431" t="s">
        <v>494</v>
      </c>
      <c r="I7" s="432"/>
      <c r="J7" s="432"/>
      <c r="K7" s="433"/>
      <c r="L7" s="259">
        <v>0</v>
      </c>
      <c r="M7" s="260">
        <v>3</v>
      </c>
      <c r="N7" s="56"/>
      <c r="O7" s="32"/>
      <c r="P7" s="423"/>
      <c r="Q7" s="33">
        <v>3</v>
      </c>
      <c r="R7" s="34" t="s">
        <v>50</v>
      </c>
    </row>
    <row r="8" spans="1:20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T8" s="3"/>
    </row>
    <row r="9" spans="1:20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444" t="s">
        <v>444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241</v>
      </c>
      <c r="I13" s="429"/>
      <c r="J13" s="429"/>
      <c r="K13" s="430"/>
      <c r="L13" s="54"/>
      <c r="M13" s="261">
        <v>3</v>
      </c>
      <c r="N13" s="261">
        <v>3</v>
      </c>
      <c r="O13" s="22"/>
      <c r="P13" s="423"/>
      <c r="Q13" s="23">
        <v>4</v>
      </c>
      <c r="R13" s="24" t="s">
        <v>49</v>
      </c>
    </row>
    <row r="14" spans="1:20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375</v>
      </c>
      <c r="I14" s="432"/>
      <c r="J14" s="432"/>
      <c r="K14" s="433"/>
      <c r="L14" s="259">
        <v>0</v>
      </c>
      <c r="M14" s="56"/>
      <c r="N14" s="260">
        <v>0</v>
      </c>
      <c r="O14" s="32"/>
      <c r="P14" s="423"/>
      <c r="Q14" s="33">
        <v>2</v>
      </c>
      <c r="R14" s="34" t="s">
        <v>51</v>
      </c>
    </row>
    <row r="15" spans="1:20" ht="18" customHeight="1" thickBot="1" x14ac:dyDescent="0.4">
      <c r="B15" s="450"/>
      <c r="C15" s="451"/>
      <c r="D15" s="451"/>
      <c r="E15" s="452"/>
      <c r="F15" s="215"/>
      <c r="G15" s="29">
        <v>3</v>
      </c>
      <c r="H15" s="419" t="s">
        <v>331</v>
      </c>
      <c r="I15" s="420"/>
      <c r="J15" s="420"/>
      <c r="K15" s="421"/>
      <c r="L15" s="259">
        <v>0</v>
      </c>
      <c r="M15" s="260">
        <v>3</v>
      </c>
      <c r="N15" s="56"/>
      <c r="O15" s="32"/>
      <c r="P15" s="423"/>
      <c r="Q15" s="33">
        <v>3</v>
      </c>
      <c r="R15" s="34" t="s">
        <v>50</v>
      </c>
    </row>
    <row r="16" spans="1:20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</row>
    <row r="17" spans="2:18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444" t="s">
        <v>446</v>
      </c>
      <c r="C19" s="445"/>
      <c r="D19" s="445"/>
      <c r="E19" s="446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447"/>
      <c r="C20" s="448"/>
      <c r="D20" s="448"/>
      <c r="E20" s="449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447"/>
      <c r="C21" s="448"/>
      <c r="D21" s="448"/>
      <c r="E21" s="449"/>
      <c r="F21" s="215"/>
      <c r="G21" s="19">
        <v>1</v>
      </c>
      <c r="H21" s="428" t="s">
        <v>354</v>
      </c>
      <c r="I21" s="429"/>
      <c r="J21" s="429"/>
      <c r="K21" s="430"/>
      <c r="L21" s="54"/>
      <c r="M21" s="261">
        <v>3</v>
      </c>
      <c r="N21" s="261">
        <v>3</v>
      </c>
      <c r="O21" s="22">
        <v>3</v>
      </c>
      <c r="P21" s="423"/>
      <c r="Q21" s="23">
        <v>6</v>
      </c>
      <c r="R21" s="24" t="s">
        <v>49</v>
      </c>
    </row>
    <row r="22" spans="2:18" ht="18" customHeight="1" x14ac:dyDescent="0.35">
      <c r="B22" s="447"/>
      <c r="C22" s="448"/>
      <c r="D22" s="448"/>
      <c r="E22" s="449"/>
      <c r="F22" s="215"/>
      <c r="G22" s="29">
        <v>2</v>
      </c>
      <c r="H22" s="431" t="s">
        <v>263</v>
      </c>
      <c r="I22" s="432"/>
      <c r="J22" s="432"/>
      <c r="K22" s="433"/>
      <c r="L22" s="259">
        <v>0</v>
      </c>
      <c r="M22" s="56"/>
      <c r="N22" s="260">
        <v>3</v>
      </c>
      <c r="O22" s="32">
        <v>3</v>
      </c>
      <c r="P22" s="423"/>
      <c r="Q22" s="33">
        <v>5</v>
      </c>
      <c r="R22" s="34" t="s">
        <v>50</v>
      </c>
    </row>
    <row r="23" spans="2:18" ht="18" customHeight="1" x14ac:dyDescent="0.35">
      <c r="B23" s="450"/>
      <c r="C23" s="451"/>
      <c r="D23" s="451"/>
      <c r="E23" s="452"/>
      <c r="F23" s="215"/>
      <c r="G23" s="29">
        <v>3</v>
      </c>
      <c r="H23" s="431" t="s">
        <v>313</v>
      </c>
      <c r="I23" s="432"/>
      <c r="J23" s="432"/>
      <c r="K23" s="433"/>
      <c r="L23" s="259">
        <v>1</v>
      </c>
      <c r="M23" s="260">
        <v>1</v>
      </c>
      <c r="N23" s="56"/>
      <c r="O23" s="32">
        <v>0</v>
      </c>
      <c r="P23" s="423"/>
      <c r="Q23" s="33">
        <v>3</v>
      </c>
      <c r="R23" s="34" t="s">
        <v>52</v>
      </c>
    </row>
    <row r="24" spans="2:18" ht="18" customHeight="1" thickBot="1" x14ac:dyDescent="0.4">
      <c r="B24" s="453" t="s">
        <v>252</v>
      </c>
      <c r="C24" s="454"/>
      <c r="D24" s="454"/>
      <c r="E24" s="455"/>
      <c r="F24" s="215"/>
      <c r="G24" s="60">
        <v>4</v>
      </c>
      <c r="H24" s="419" t="s">
        <v>272</v>
      </c>
      <c r="I24" s="420"/>
      <c r="J24" s="420"/>
      <c r="K24" s="421"/>
      <c r="L24" s="262">
        <v>0</v>
      </c>
      <c r="M24" s="263">
        <v>0</v>
      </c>
      <c r="N24" s="263">
        <v>3</v>
      </c>
      <c r="O24" s="61"/>
      <c r="P24" s="424"/>
      <c r="Q24" s="44">
        <v>4</v>
      </c>
      <c r="R24" s="45" t="s">
        <v>51</v>
      </c>
    </row>
    <row r="25" spans="2:18" ht="18" customHeight="1" thickBot="1" x14ac:dyDescent="0.4">
      <c r="B25" s="456"/>
      <c r="C25" s="457"/>
      <c r="D25" s="457"/>
      <c r="E25" s="458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444" t="s">
        <v>446</v>
      </c>
      <c r="C27" s="445"/>
      <c r="D27" s="445"/>
      <c r="E27" s="446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447"/>
      <c r="C28" s="448"/>
      <c r="D28" s="448"/>
      <c r="E28" s="449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447"/>
      <c r="C29" s="448"/>
      <c r="D29" s="448"/>
      <c r="E29" s="449"/>
      <c r="F29" s="215"/>
      <c r="G29" s="19">
        <v>1</v>
      </c>
      <c r="H29" s="428" t="s">
        <v>265</v>
      </c>
      <c r="I29" s="429"/>
      <c r="J29" s="429"/>
      <c r="K29" s="430"/>
      <c r="L29" s="54"/>
      <c r="M29" s="261">
        <v>3</v>
      </c>
      <c r="N29" s="261">
        <v>3</v>
      </c>
      <c r="O29" s="22">
        <v>3</v>
      </c>
      <c r="P29" s="423"/>
      <c r="Q29" s="23">
        <v>6</v>
      </c>
      <c r="R29" s="24" t="s">
        <v>49</v>
      </c>
    </row>
    <row r="30" spans="2:18" ht="18" customHeight="1" x14ac:dyDescent="0.35">
      <c r="B30" s="447"/>
      <c r="C30" s="448"/>
      <c r="D30" s="448"/>
      <c r="E30" s="449"/>
      <c r="F30" s="215"/>
      <c r="G30" s="29">
        <v>2</v>
      </c>
      <c r="H30" s="431" t="s">
        <v>243</v>
      </c>
      <c r="I30" s="432"/>
      <c r="J30" s="432"/>
      <c r="K30" s="433"/>
      <c r="L30" s="259">
        <v>0</v>
      </c>
      <c r="M30" s="56"/>
      <c r="N30" s="260">
        <v>3</v>
      </c>
      <c r="O30" s="32">
        <v>3</v>
      </c>
      <c r="P30" s="423"/>
      <c r="Q30" s="33">
        <v>5</v>
      </c>
      <c r="R30" s="34" t="s">
        <v>50</v>
      </c>
    </row>
    <row r="31" spans="2:18" ht="18" customHeight="1" x14ac:dyDescent="0.35">
      <c r="B31" s="450"/>
      <c r="C31" s="451"/>
      <c r="D31" s="451"/>
      <c r="E31" s="452"/>
      <c r="F31" s="215"/>
      <c r="G31" s="29">
        <v>3</v>
      </c>
      <c r="H31" s="431" t="s">
        <v>337</v>
      </c>
      <c r="I31" s="432"/>
      <c r="J31" s="432"/>
      <c r="K31" s="433"/>
      <c r="L31" s="259">
        <v>1</v>
      </c>
      <c r="M31" s="260">
        <v>0</v>
      </c>
      <c r="N31" s="56"/>
      <c r="O31" s="32">
        <v>3</v>
      </c>
      <c r="P31" s="423"/>
      <c r="Q31" s="33">
        <v>4</v>
      </c>
      <c r="R31" s="34" t="s">
        <v>51</v>
      </c>
    </row>
    <row r="32" spans="2:18" ht="18" customHeight="1" thickBot="1" x14ac:dyDescent="0.4">
      <c r="B32" s="453" t="s">
        <v>249</v>
      </c>
      <c r="C32" s="454"/>
      <c r="D32" s="454"/>
      <c r="E32" s="455"/>
      <c r="F32" s="215"/>
      <c r="G32" s="60">
        <v>4</v>
      </c>
      <c r="H32" s="419" t="s">
        <v>394</v>
      </c>
      <c r="I32" s="420"/>
      <c r="J32" s="420"/>
      <c r="K32" s="421"/>
      <c r="L32" s="262">
        <v>0</v>
      </c>
      <c r="M32" s="263">
        <v>0</v>
      </c>
      <c r="N32" s="263">
        <v>0</v>
      </c>
      <c r="O32" s="61"/>
      <c r="P32" s="424"/>
      <c r="Q32" s="44">
        <v>3</v>
      </c>
      <c r="R32" s="45" t="s">
        <v>52</v>
      </c>
    </row>
    <row r="33" spans="2:20" ht="18" customHeight="1" thickBot="1" x14ac:dyDescent="0.4">
      <c r="B33" s="456"/>
      <c r="C33" s="457"/>
      <c r="D33" s="457"/>
      <c r="E33" s="458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20" ht="18" customHeight="1" x14ac:dyDescent="0.35"/>
    <row r="35" spans="2:20" s="2" customFormat="1" ht="18" customHeight="1" x14ac:dyDescent="0.35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</row>
    <row r="36" spans="2:20" s="2" customFormat="1" ht="18" customHeight="1" x14ac:dyDescent="0.35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</row>
    <row r="37" spans="2:20" s="2" customFormat="1" ht="18" customHeight="1" x14ac:dyDescent="0.35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</row>
    <row r="38" spans="2:20" s="2" customFormat="1" ht="18" customHeight="1" x14ac:dyDescent="0.35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</row>
    <row r="39" spans="2:20" s="2" customFormat="1" ht="18" customHeight="1" x14ac:dyDescent="0.35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</row>
    <row r="40" spans="2:20" s="2" customFormat="1" ht="18" customHeight="1" x14ac:dyDescent="0.35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2:20" s="2" customFormat="1" ht="18" customHeight="1" x14ac:dyDescent="0.35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</row>
    <row r="42" spans="2:20" s="2" customFormat="1" ht="18" customHeight="1" x14ac:dyDescent="0.35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</row>
  </sheetData>
  <mergeCells count="36">
    <mergeCell ref="B27:E31"/>
    <mergeCell ref="G28:H28"/>
    <mergeCell ref="P28:P32"/>
    <mergeCell ref="H29:K29"/>
    <mergeCell ref="H30:K30"/>
    <mergeCell ref="H31:K31"/>
    <mergeCell ref="B32:E33"/>
    <mergeCell ref="H32:K32"/>
    <mergeCell ref="B19:E23"/>
    <mergeCell ref="G20:H20"/>
    <mergeCell ref="P20:P24"/>
    <mergeCell ref="H21:K21"/>
    <mergeCell ref="H22:K22"/>
    <mergeCell ref="H23:K23"/>
    <mergeCell ref="B24:E25"/>
    <mergeCell ref="H24:K24"/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833" priority="10" stopIfTrue="1" operator="equal">
      <formula>0</formula>
    </cfRule>
  </conditionalFormatting>
  <conditionalFormatting sqref="Q5">
    <cfRule type="cellIs" dxfId="832" priority="9" stopIfTrue="1" operator="equal">
      <formula>0</formula>
    </cfRule>
  </conditionalFormatting>
  <conditionalFormatting sqref="Q14:Q16">
    <cfRule type="cellIs" dxfId="831" priority="8" stopIfTrue="1" operator="equal">
      <formula>0</formula>
    </cfRule>
  </conditionalFormatting>
  <conditionalFormatting sqref="Q13">
    <cfRule type="cellIs" dxfId="830" priority="7" stopIfTrue="1" operator="equal">
      <formula>0</formula>
    </cfRule>
  </conditionalFormatting>
  <conditionalFormatting sqref="Q22:Q24">
    <cfRule type="cellIs" dxfId="829" priority="6" stopIfTrue="1" operator="equal">
      <formula>0</formula>
    </cfRule>
  </conditionalFormatting>
  <conditionalFormatting sqref="Q21">
    <cfRule type="cellIs" dxfId="828" priority="5" stopIfTrue="1" operator="equal">
      <formula>0</formula>
    </cfRule>
  </conditionalFormatting>
  <conditionalFormatting sqref="Q30:Q32">
    <cfRule type="cellIs" dxfId="827" priority="4" stopIfTrue="1" operator="equal">
      <formula>0</formula>
    </cfRule>
  </conditionalFormatting>
  <conditionalFormatting sqref="Q29">
    <cfRule type="cellIs" dxfId="826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22" sqref="J2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469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285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417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285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224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416</v>
      </c>
      <c r="K33" s="474"/>
      <c r="L33" s="474"/>
      <c r="M33" s="475"/>
      <c r="N33" s="132" t="s">
        <v>482</v>
      </c>
    </row>
    <row r="34" spans="1:25" ht="33" customHeight="1" x14ac:dyDescent="0.25">
      <c r="A34" s="134"/>
      <c r="B34" s="131"/>
      <c r="C34" s="183"/>
      <c r="J34" s="473" t="s">
        <v>224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59" priority="10" stopIfTrue="1">
      <formula>H9&gt;H8</formula>
    </cfRule>
  </conditionalFormatting>
  <conditionalFormatting sqref="H8">
    <cfRule type="expression" dxfId="1458" priority="11" stopIfTrue="1">
      <formula>H8&gt;H9</formula>
    </cfRule>
  </conditionalFormatting>
  <conditionalFormatting sqref="H19">
    <cfRule type="expression" dxfId="1457" priority="8" stopIfTrue="1">
      <formula>H19&gt;H18</formula>
    </cfRule>
  </conditionalFormatting>
  <conditionalFormatting sqref="H18">
    <cfRule type="expression" dxfId="1456" priority="9" stopIfTrue="1">
      <formula>H18&gt;H19</formula>
    </cfRule>
  </conditionalFormatting>
  <conditionalFormatting sqref="H29">
    <cfRule type="expression" dxfId="1455" priority="6" stopIfTrue="1">
      <formula>H29&gt;H28</formula>
    </cfRule>
  </conditionalFormatting>
  <conditionalFormatting sqref="H28">
    <cfRule type="expression" dxfId="1454" priority="7" stopIfTrue="1">
      <formula>H28&gt;H29</formula>
    </cfRule>
  </conditionalFormatting>
  <conditionalFormatting sqref="H39">
    <cfRule type="expression" dxfId="1453" priority="4" stopIfTrue="1">
      <formula>H39&gt;H38</formula>
    </cfRule>
  </conditionalFormatting>
  <conditionalFormatting sqref="H38">
    <cfRule type="expression" dxfId="1452" priority="5" stopIfTrue="1">
      <formula>H38&gt;H39</formula>
    </cfRule>
  </conditionalFormatting>
  <conditionalFormatting sqref="N14">
    <cfRule type="expression" dxfId="1451" priority="3" stopIfTrue="1">
      <formula>N14&gt;N15</formula>
    </cfRule>
  </conditionalFormatting>
  <conditionalFormatting sqref="T24">
    <cfRule type="expression" dxfId="1450" priority="2" stopIfTrue="1">
      <formula>T24&gt;T25</formula>
    </cfRule>
  </conditionalFormatting>
  <conditionalFormatting sqref="N34">
    <cfRule type="expression" dxfId="1449" priority="1" stopIfTrue="1">
      <formula>N34&gt;N35</formula>
    </cfRule>
  </conditionalFormatting>
  <conditionalFormatting sqref="N33 T23 N13">
    <cfRule type="expression" dxfId="14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W33" sqref="W33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15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 t="s">
        <v>515</v>
      </c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 t="s">
        <v>329</v>
      </c>
      <c r="E8" s="474"/>
      <c r="F8" s="474"/>
      <c r="G8" s="475"/>
      <c r="H8" s="132">
        <v>4</v>
      </c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 t="s">
        <v>331</v>
      </c>
      <c r="E9" s="474"/>
      <c r="F9" s="474"/>
      <c r="G9" s="475"/>
      <c r="H9" s="132">
        <v>0</v>
      </c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329</v>
      </c>
      <c r="K13" s="474"/>
      <c r="L13" s="474"/>
      <c r="M13" s="475"/>
      <c r="N13" s="132">
        <v>4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265</v>
      </c>
      <c r="K14" s="474"/>
      <c r="L14" s="474"/>
      <c r="M14" s="475"/>
      <c r="N14" s="132" t="s">
        <v>519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 t="s">
        <v>263</v>
      </c>
      <c r="E18" s="474"/>
      <c r="F18" s="474"/>
      <c r="G18" s="475"/>
      <c r="H18" s="132">
        <v>0</v>
      </c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 t="s">
        <v>265</v>
      </c>
      <c r="E19" s="474"/>
      <c r="F19" s="474"/>
      <c r="G19" s="475"/>
      <c r="H19" s="132">
        <v>4</v>
      </c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329</v>
      </c>
      <c r="Q23" s="478"/>
      <c r="R23" s="478"/>
      <c r="S23" s="479"/>
      <c r="T23" s="415">
        <v>4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243</v>
      </c>
      <c r="Q24" s="474"/>
      <c r="R24" s="474"/>
      <c r="S24" s="475"/>
      <c r="T24" s="132">
        <v>1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 t="s">
        <v>354</v>
      </c>
      <c r="E28" s="474"/>
      <c r="F28" s="474"/>
      <c r="G28" s="475"/>
      <c r="H28" s="132">
        <v>4</v>
      </c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 t="s">
        <v>494</v>
      </c>
      <c r="E29" s="474"/>
      <c r="F29" s="474"/>
      <c r="G29" s="475"/>
      <c r="H29" s="132">
        <v>0</v>
      </c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354</v>
      </c>
      <c r="K33" s="474"/>
      <c r="L33" s="474"/>
      <c r="M33" s="475"/>
      <c r="N33" s="132">
        <v>2</v>
      </c>
    </row>
    <row r="34" spans="1:25" ht="33" customHeight="1" x14ac:dyDescent="0.25">
      <c r="A34" s="134"/>
      <c r="B34" s="131"/>
      <c r="C34" s="183"/>
      <c r="J34" s="473" t="s">
        <v>243</v>
      </c>
      <c r="K34" s="474"/>
      <c r="L34" s="474"/>
      <c r="M34" s="475"/>
      <c r="N34" s="132">
        <v>4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 t="s">
        <v>243</v>
      </c>
      <c r="E38" s="474"/>
      <c r="F38" s="474"/>
      <c r="G38" s="475"/>
      <c r="H38" s="132">
        <v>4</v>
      </c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 t="s">
        <v>241</v>
      </c>
      <c r="E39" s="474"/>
      <c r="F39" s="474"/>
      <c r="G39" s="475"/>
      <c r="H39" s="132">
        <v>2</v>
      </c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 t="str">
        <f>$F$2</f>
        <v>DOM 16.30 HS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825" priority="10" stopIfTrue="1">
      <formula>H9&gt;H8</formula>
    </cfRule>
  </conditionalFormatting>
  <conditionalFormatting sqref="H8">
    <cfRule type="expression" dxfId="824" priority="11" stopIfTrue="1">
      <formula>H8&gt;H9</formula>
    </cfRule>
  </conditionalFormatting>
  <conditionalFormatting sqref="H19">
    <cfRule type="expression" dxfId="823" priority="8" stopIfTrue="1">
      <formula>H19&gt;H18</formula>
    </cfRule>
  </conditionalFormatting>
  <conditionalFormatting sqref="H18">
    <cfRule type="expression" dxfId="822" priority="9" stopIfTrue="1">
      <formula>H18&gt;H19</formula>
    </cfRule>
  </conditionalFormatting>
  <conditionalFormatting sqref="H29">
    <cfRule type="expression" dxfId="821" priority="6" stopIfTrue="1">
      <formula>H29&gt;H28</formula>
    </cfRule>
  </conditionalFormatting>
  <conditionalFormatting sqref="H28">
    <cfRule type="expression" dxfId="820" priority="7" stopIfTrue="1">
      <formula>H28&gt;H29</formula>
    </cfRule>
  </conditionalFormatting>
  <conditionalFormatting sqref="H39">
    <cfRule type="expression" dxfId="819" priority="4" stopIfTrue="1">
      <formula>H39&gt;H38</formula>
    </cfRule>
  </conditionalFormatting>
  <conditionalFormatting sqref="H38">
    <cfRule type="expression" dxfId="818" priority="5" stopIfTrue="1">
      <formula>H38&gt;H39</formula>
    </cfRule>
  </conditionalFormatting>
  <conditionalFormatting sqref="N14">
    <cfRule type="expression" dxfId="817" priority="3" stopIfTrue="1">
      <formula>N14&gt;N15</formula>
    </cfRule>
  </conditionalFormatting>
  <conditionalFormatting sqref="T24">
    <cfRule type="expression" dxfId="816" priority="2" stopIfTrue="1">
      <formula>T24&gt;T25</formula>
    </cfRule>
  </conditionalFormatting>
  <conditionalFormatting sqref="N34">
    <cfRule type="expression" dxfId="815" priority="1" stopIfTrue="1">
      <formula>N34&gt;N35</formula>
    </cfRule>
  </conditionalFormatting>
  <conditionalFormatting sqref="N33 T23 N13">
    <cfRule type="expression" dxfId="81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60" zoomScaleNormal="50" workbookViewId="0">
      <selection activeCell="V22" sqref="V2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490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 t="s">
        <v>505</v>
      </c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 t="s">
        <v>506</v>
      </c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 t="s">
        <v>156</v>
      </c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 t="s">
        <v>506</v>
      </c>
      <c r="K8" s="474"/>
      <c r="L8" s="474"/>
      <c r="M8" s="475"/>
      <c r="N8" s="132">
        <v>0</v>
      </c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 t="s">
        <v>412</v>
      </c>
      <c r="K10" s="474"/>
      <c r="L10" s="474"/>
      <c r="M10" s="475"/>
      <c r="N10" s="132">
        <v>3</v>
      </c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 t="s">
        <v>508</v>
      </c>
      <c r="E11" s="474"/>
      <c r="F11" s="474"/>
      <c r="G11" s="475"/>
      <c r="H11" s="132">
        <v>0</v>
      </c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 t="s">
        <v>412</v>
      </c>
      <c r="E13" s="474"/>
      <c r="F13" s="474"/>
      <c r="G13" s="475"/>
      <c r="H13" s="132">
        <v>3</v>
      </c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 t="s">
        <v>412</v>
      </c>
      <c r="P14" s="474"/>
      <c r="Q14" s="474"/>
      <c r="R14" s="475"/>
      <c r="S14" s="132">
        <v>3</v>
      </c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 t="s">
        <v>370</v>
      </c>
      <c r="P16" s="474"/>
      <c r="Q16" s="474"/>
      <c r="R16" s="475"/>
      <c r="S16" s="132">
        <v>1</v>
      </c>
    </row>
    <row r="17" spans="1:34" ht="33" customHeight="1" x14ac:dyDescent="0.25">
      <c r="A17" s="151" t="s">
        <v>9</v>
      </c>
      <c r="B17" s="131">
        <v>5</v>
      </c>
      <c r="C17" s="183"/>
      <c r="D17" s="473" t="s">
        <v>368</v>
      </c>
      <c r="E17" s="474"/>
      <c r="F17" s="474"/>
      <c r="G17" s="475"/>
      <c r="H17" s="132" t="s">
        <v>482</v>
      </c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 t="s">
        <v>369</v>
      </c>
      <c r="E19" s="474"/>
      <c r="F19" s="474"/>
      <c r="G19" s="475"/>
      <c r="H19" s="132">
        <v>3</v>
      </c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 t="s">
        <v>369</v>
      </c>
      <c r="K20" s="474"/>
      <c r="L20" s="474"/>
      <c r="M20" s="475"/>
      <c r="N20" s="132" t="s">
        <v>482</v>
      </c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 t="s">
        <v>370</v>
      </c>
      <c r="K22" s="474"/>
      <c r="L22" s="474"/>
      <c r="M22" s="475"/>
      <c r="N22" s="132">
        <v>3</v>
      </c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 t="s">
        <v>156</v>
      </c>
      <c r="E23" s="474"/>
      <c r="F23" s="474"/>
      <c r="G23" s="475"/>
      <c r="H23" s="132"/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 t="s">
        <v>370</v>
      </c>
      <c r="E25" s="474"/>
      <c r="F25" s="474"/>
      <c r="G25" s="475"/>
      <c r="H25" s="132"/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7" t="s">
        <v>412</v>
      </c>
      <c r="U26" s="478"/>
      <c r="V26" s="478"/>
      <c r="W26" s="479"/>
      <c r="X26" s="415">
        <v>3</v>
      </c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3" t="s">
        <v>415</v>
      </c>
      <c r="U28" s="474"/>
      <c r="V28" s="474"/>
      <c r="W28" s="475"/>
      <c r="X28" s="132">
        <v>2</v>
      </c>
    </row>
    <row r="29" spans="1:34" ht="33" customHeight="1" x14ac:dyDescent="0.25">
      <c r="A29" s="130" t="s">
        <v>1</v>
      </c>
      <c r="B29" s="131">
        <v>9</v>
      </c>
      <c r="C29" s="183"/>
      <c r="D29" s="473" t="s">
        <v>371</v>
      </c>
      <c r="E29" s="474"/>
      <c r="F29" s="474"/>
      <c r="G29" s="475"/>
      <c r="H29" s="132"/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 t="s">
        <v>156</v>
      </c>
      <c r="E31" s="474"/>
      <c r="F31" s="474"/>
      <c r="G31" s="475"/>
      <c r="H31" s="132"/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 t="s">
        <v>371</v>
      </c>
      <c r="K32" s="474"/>
      <c r="L32" s="474"/>
      <c r="M32" s="475"/>
      <c r="N32" s="132">
        <v>1</v>
      </c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 t="s">
        <v>414</v>
      </c>
      <c r="K34" s="474"/>
      <c r="L34" s="474"/>
      <c r="M34" s="475"/>
      <c r="N34" s="132">
        <v>3</v>
      </c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 t="s">
        <v>466</v>
      </c>
      <c r="E35" s="474"/>
      <c r="F35" s="474"/>
      <c r="G35" s="475"/>
      <c r="H35" s="132"/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 t="s">
        <v>414</v>
      </c>
      <c r="E37" s="474"/>
      <c r="F37" s="474"/>
      <c r="G37" s="475"/>
      <c r="H37" s="132"/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 t="s">
        <v>414</v>
      </c>
      <c r="P38" s="474"/>
      <c r="Q38" s="474"/>
      <c r="R38" s="475"/>
      <c r="S38" s="132">
        <v>2</v>
      </c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 t="s">
        <v>415</v>
      </c>
      <c r="P40" s="474"/>
      <c r="Q40" s="474"/>
      <c r="R40" s="475"/>
      <c r="S40" s="132">
        <v>3</v>
      </c>
    </row>
    <row r="41" spans="1:26" ht="33" customHeight="1" x14ac:dyDescent="0.25">
      <c r="A41" s="151" t="s">
        <v>9</v>
      </c>
      <c r="B41" s="131">
        <v>13</v>
      </c>
      <c r="C41" s="183"/>
      <c r="D41" s="473" t="s">
        <v>411</v>
      </c>
      <c r="E41" s="474"/>
      <c r="F41" s="474"/>
      <c r="G41" s="475"/>
      <c r="H41" s="132">
        <v>3</v>
      </c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 t="s">
        <v>507</v>
      </c>
      <c r="E43" s="474"/>
      <c r="F43" s="474"/>
      <c r="G43" s="475"/>
      <c r="H43" s="132">
        <v>0</v>
      </c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 t="s">
        <v>411</v>
      </c>
      <c r="K44" s="474"/>
      <c r="L44" s="474"/>
      <c r="M44" s="475"/>
      <c r="N44" s="132">
        <v>2</v>
      </c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 t="s">
        <v>415</v>
      </c>
      <c r="K46" s="474"/>
      <c r="L46" s="474"/>
      <c r="M46" s="475"/>
      <c r="N46" s="132">
        <v>3</v>
      </c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 t="s">
        <v>156</v>
      </c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 t="s">
        <v>415</v>
      </c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 t="str">
        <f>$F$2</f>
        <v>DOM 14.30 HS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813" priority="30" stopIfTrue="1">
      <formula>H7&gt;H5</formula>
    </cfRule>
  </conditionalFormatting>
  <conditionalFormatting sqref="H13">
    <cfRule type="expression" dxfId="812" priority="28" stopIfTrue="1">
      <formula>H13&gt;H11</formula>
    </cfRule>
  </conditionalFormatting>
  <conditionalFormatting sqref="H11">
    <cfRule type="expression" dxfId="811" priority="29" stopIfTrue="1">
      <formula>H11&gt;H13</formula>
    </cfRule>
  </conditionalFormatting>
  <conditionalFormatting sqref="H19">
    <cfRule type="expression" dxfId="810" priority="26" stopIfTrue="1">
      <formula>H19&gt;H17</formula>
    </cfRule>
  </conditionalFormatting>
  <conditionalFormatting sqref="H17">
    <cfRule type="expression" dxfId="809" priority="27" stopIfTrue="1">
      <formula>H17&gt;H19</formula>
    </cfRule>
  </conditionalFormatting>
  <conditionalFormatting sqref="H25">
    <cfRule type="expression" dxfId="808" priority="24" stopIfTrue="1">
      <formula>H25&gt;H23</formula>
    </cfRule>
  </conditionalFormatting>
  <conditionalFormatting sqref="H23">
    <cfRule type="expression" dxfId="807" priority="25" stopIfTrue="1">
      <formula>H23&gt;H25</formula>
    </cfRule>
  </conditionalFormatting>
  <conditionalFormatting sqref="H31">
    <cfRule type="expression" dxfId="806" priority="22" stopIfTrue="1">
      <formula>H31&gt;H29</formula>
    </cfRule>
  </conditionalFormatting>
  <conditionalFormatting sqref="H29">
    <cfRule type="expression" dxfId="805" priority="23" stopIfTrue="1">
      <formula>H29&gt;H31</formula>
    </cfRule>
  </conditionalFormatting>
  <conditionalFormatting sqref="H37">
    <cfRule type="expression" dxfId="804" priority="20" stopIfTrue="1">
      <formula>H37&gt;H35</formula>
    </cfRule>
  </conditionalFormatting>
  <conditionalFormatting sqref="H35">
    <cfRule type="expression" dxfId="803" priority="21" stopIfTrue="1">
      <formula>H35&gt;H37</formula>
    </cfRule>
  </conditionalFormatting>
  <conditionalFormatting sqref="H43">
    <cfRule type="expression" dxfId="802" priority="18" stopIfTrue="1">
      <formula>H43&gt;H41</formula>
    </cfRule>
  </conditionalFormatting>
  <conditionalFormatting sqref="H41">
    <cfRule type="expression" dxfId="801" priority="19" stopIfTrue="1">
      <formula>H41&gt;H43</formula>
    </cfRule>
  </conditionalFormatting>
  <conditionalFormatting sqref="H49">
    <cfRule type="expression" dxfId="800" priority="16" stopIfTrue="1">
      <formula>H49&gt;H47</formula>
    </cfRule>
  </conditionalFormatting>
  <conditionalFormatting sqref="H47">
    <cfRule type="expression" dxfId="799" priority="17" stopIfTrue="1">
      <formula>H47&gt;H49</formula>
    </cfRule>
  </conditionalFormatting>
  <conditionalFormatting sqref="H5">
    <cfRule type="expression" dxfId="798" priority="15" stopIfTrue="1">
      <formula>H5&gt;H6</formula>
    </cfRule>
  </conditionalFormatting>
  <conditionalFormatting sqref="N44">
    <cfRule type="expression" dxfId="797" priority="14" stopIfTrue="1">
      <formula>N44&gt;N45</formula>
    </cfRule>
  </conditionalFormatting>
  <conditionalFormatting sqref="N46">
    <cfRule type="expression" dxfId="796" priority="13" stopIfTrue="1">
      <formula>N46&gt;N47</formula>
    </cfRule>
  </conditionalFormatting>
  <conditionalFormatting sqref="S38">
    <cfRule type="expression" dxfId="795" priority="12" stopIfTrue="1">
      <formula>S38&gt;S39</formula>
    </cfRule>
  </conditionalFormatting>
  <conditionalFormatting sqref="S40">
    <cfRule type="expression" dxfId="794" priority="11" stopIfTrue="1">
      <formula>S40&gt;S41</formula>
    </cfRule>
  </conditionalFormatting>
  <conditionalFormatting sqref="N32">
    <cfRule type="expression" dxfId="793" priority="10" stopIfTrue="1">
      <formula>N32&gt;N33</formula>
    </cfRule>
  </conditionalFormatting>
  <conditionalFormatting sqref="N34">
    <cfRule type="expression" dxfId="792" priority="9" stopIfTrue="1">
      <formula>N34&gt;N35</formula>
    </cfRule>
  </conditionalFormatting>
  <conditionalFormatting sqref="X26">
    <cfRule type="expression" dxfId="791" priority="8" stopIfTrue="1">
      <formula>X26&gt;X27</formula>
    </cfRule>
  </conditionalFormatting>
  <conditionalFormatting sqref="X28">
    <cfRule type="expression" dxfId="790" priority="7" stopIfTrue="1">
      <formula>X28&gt;X29</formula>
    </cfRule>
  </conditionalFormatting>
  <conditionalFormatting sqref="N20">
    <cfRule type="expression" dxfId="789" priority="6" stopIfTrue="1">
      <formula>N20&gt;N21</formula>
    </cfRule>
  </conditionalFormatting>
  <conditionalFormatting sqref="N22">
    <cfRule type="expression" dxfId="788" priority="5" stopIfTrue="1">
      <formula>N22&gt;N23</formula>
    </cfRule>
  </conditionalFormatting>
  <conditionalFormatting sqref="S14">
    <cfRule type="expression" dxfId="787" priority="4" stopIfTrue="1">
      <formula>S14&gt;S15</formula>
    </cfRule>
  </conditionalFormatting>
  <conditionalFormatting sqref="S16">
    <cfRule type="expression" dxfId="786" priority="3" stopIfTrue="1">
      <formula>S16&gt;S17</formula>
    </cfRule>
  </conditionalFormatting>
  <conditionalFormatting sqref="N8">
    <cfRule type="expression" dxfId="785" priority="2" stopIfTrue="1">
      <formula>N8&gt;N9</formula>
    </cfRule>
  </conditionalFormatting>
  <conditionalFormatting sqref="N10">
    <cfRule type="expression" dxfId="78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4"/>
  <sheetViews>
    <sheetView view="pageBreakPreview" topLeftCell="A4" zoomScaleSheetLayoutView="100" workbookViewId="0">
      <selection activeCell="A10" sqref="A10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0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225</v>
      </c>
      <c r="L1" s="436"/>
      <c r="M1" s="436"/>
      <c r="N1" s="436"/>
      <c r="O1" s="436" t="s">
        <v>220</v>
      </c>
      <c r="P1" s="436"/>
      <c r="Q1" s="436"/>
      <c r="R1" s="437"/>
    </row>
    <row r="2" spans="1:20" ht="18" customHeight="1" thickBot="1" x14ac:dyDescent="0.4"/>
    <row r="3" spans="1:20" ht="18" customHeight="1" thickBot="1" x14ac:dyDescent="0.4">
      <c r="B3" s="6"/>
      <c r="C3" s="7" t="s">
        <v>53</v>
      </c>
      <c r="D3" s="7" t="s">
        <v>54</v>
      </c>
      <c r="E3" s="8" t="s">
        <v>55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0" ht="18" customHeight="1" thickBot="1" x14ac:dyDescent="0.4">
      <c r="B4" s="14" t="s">
        <v>59</v>
      </c>
      <c r="C4" s="418"/>
      <c r="D4" s="47"/>
      <c r="E4" s="48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0" ht="18" customHeight="1" x14ac:dyDescent="0.35">
      <c r="B5" s="51" t="str">
        <f>IF(H8="BYE","X","2-4")</f>
        <v>2-4</v>
      </c>
      <c r="C5" s="425"/>
      <c r="D5" s="52"/>
      <c r="E5" s="53">
        <f>E4</f>
        <v>0</v>
      </c>
      <c r="F5" s="215"/>
      <c r="G5" s="19">
        <v>1</v>
      </c>
      <c r="H5" s="428" t="s">
        <v>226</v>
      </c>
      <c r="I5" s="429"/>
      <c r="J5" s="429"/>
      <c r="K5" s="430"/>
      <c r="L5" s="54"/>
      <c r="M5" s="251"/>
      <c r="N5" s="251"/>
      <c r="O5" s="22"/>
      <c r="P5" s="423"/>
      <c r="Q5" s="23"/>
      <c r="R5" s="24"/>
    </row>
    <row r="6" spans="1:20" ht="18" customHeight="1" x14ac:dyDescent="0.35">
      <c r="B6" s="25" t="s">
        <v>60</v>
      </c>
      <c r="C6" s="416">
        <f>C4</f>
        <v>0</v>
      </c>
      <c r="D6" s="27"/>
      <c r="E6" s="53">
        <f>E4</f>
        <v>0</v>
      </c>
      <c r="F6" s="215"/>
      <c r="G6" s="29">
        <v>2</v>
      </c>
      <c r="H6" s="431" t="s">
        <v>223</v>
      </c>
      <c r="I6" s="432"/>
      <c r="J6" s="432"/>
      <c r="K6" s="433"/>
      <c r="L6" s="252"/>
      <c r="M6" s="56"/>
      <c r="N6" s="253"/>
      <c r="O6" s="32"/>
      <c r="P6" s="423"/>
      <c r="Q6" s="33"/>
      <c r="R6" s="34"/>
    </row>
    <row r="7" spans="1:20" ht="18" customHeight="1" x14ac:dyDescent="0.35">
      <c r="B7" s="58" t="str">
        <f>IF(H8="BYE","X","3-4")</f>
        <v>3-4</v>
      </c>
      <c r="C7" s="425"/>
      <c r="D7" s="52"/>
      <c r="E7" s="53">
        <f>E4</f>
        <v>0</v>
      </c>
      <c r="F7" s="215"/>
      <c r="G7" s="29">
        <v>3</v>
      </c>
      <c r="H7" s="431" t="s">
        <v>227</v>
      </c>
      <c r="I7" s="432"/>
      <c r="J7" s="432"/>
      <c r="K7" s="433"/>
      <c r="L7" s="252"/>
      <c r="M7" s="253"/>
      <c r="N7" s="56"/>
      <c r="O7" s="32"/>
      <c r="P7" s="423"/>
      <c r="Q7" s="33"/>
      <c r="R7" s="34"/>
    </row>
    <row r="8" spans="1:20" ht="18" customHeight="1" thickBot="1" x14ac:dyDescent="0.4">
      <c r="B8" s="59" t="str">
        <f>IF(H8="BYE","X","1-4")</f>
        <v>1-4</v>
      </c>
      <c r="C8" s="416">
        <f>C4</f>
        <v>0</v>
      </c>
      <c r="D8" s="27"/>
      <c r="E8" s="53">
        <f>E4</f>
        <v>0</v>
      </c>
      <c r="F8" s="215"/>
      <c r="G8" s="60">
        <v>4</v>
      </c>
      <c r="H8" s="419" t="s">
        <v>224</v>
      </c>
      <c r="I8" s="420"/>
      <c r="J8" s="420"/>
      <c r="K8" s="421"/>
      <c r="L8" s="254"/>
      <c r="M8" s="255"/>
      <c r="N8" s="255"/>
      <c r="O8" s="61"/>
      <c r="P8" s="424"/>
      <c r="Q8" s="44"/>
      <c r="R8" s="45"/>
      <c r="T8" s="3"/>
    </row>
    <row r="9" spans="1:20" ht="18" customHeight="1" thickBot="1" x14ac:dyDescent="0.4">
      <c r="B9" s="62" t="s">
        <v>61</v>
      </c>
      <c r="C9" s="417"/>
      <c r="D9" s="63"/>
      <c r="E9" s="38">
        <f>E4</f>
        <v>0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0" ht="18" customHeight="1" thickBot="1" x14ac:dyDescent="0.4">
      <c r="A10" s="413"/>
    </row>
    <row r="11" spans="1:20" ht="18" customHeight="1" thickBot="1" x14ac:dyDescent="0.4">
      <c r="B11" s="6"/>
      <c r="C11" s="7" t="s">
        <v>53</v>
      </c>
      <c r="D11" s="7" t="s">
        <v>54</v>
      </c>
      <c r="E11" s="8" t="s">
        <v>55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</row>
    <row r="12" spans="1:20" ht="18" customHeight="1" thickBot="1" x14ac:dyDescent="0.4">
      <c r="B12" s="14" t="s">
        <v>59</v>
      </c>
      <c r="C12" s="418"/>
      <c r="D12" s="47"/>
      <c r="E12" s="48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</row>
    <row r="13" spans="1:20" ht="18" customHeight="1" x14ac:dyDescent="0.35">
      <c r="B13" s="51" t="str">
        <f>IF(H16="BYE","X","2-4")</f>
        <v>2-4</v>
      </c>
      <c r="C13" s="425"/>
      <c r="D13" s="52"/>
      <c r="E13" s="53">
        <f>E12</f>
        <v>0</v>
      </c>
      <c r="F13" s="215"/>
      <c r="G13" s="19">
        <v>1</v>
      </c>
      <c r="H13" s="428"/>
      <c r="I13" s="429"/>
      <c r="J13" s="429"/>
      <c r="K13" s="430"/>
      <c r="L13" s="54"/>
      <c r="M13" s="251"/>
      <c r="N13" s="251"/>
      <c r="O13" s="22"/>
      <c r="P13" s="423"/>
      <c r="Q13" s="23"/>
      <c r="R13" s="24"/>
    </row>
    <row r="14" spans="1:20" ht="18" customHeight="1" x14ac:dyDescent="0.35">
      <c r="B14" s="25" t="s">
        <v>60</v>
      </c>
      <c r="C14" s="416">
        <f>C12</f>
        <v>0</v>
      </c>
      <c r="D14" s="27"/>
      <c r="E14" s="53">
        <f>E12</f>
        <v>0</v>
      </c>
      <c r="F14" s="215"/>
      <c r="G14" s="29">
        <v>2</v>
      </c>
      <c r="H14" s="431"/>
      <c r="I14" s="432"/>
      <c r="J14" s="432"/>
      <c r="K14" s="433"/>
      <c r="L14" s="252"/>
      <c r="M14" s="56"/>
      <c r="N14" s="253"/>
      <c r="O14" s="32"/>
      <c r="P14" s="423"/>
      <c r="Q14" s="33"/>
      <c r="R14" s="34"/>
    </row>
    <row r="15" spans="1:20" ht="18" customHeight="1" x14ac:dyDescent="0.35">
      <c r="B15" s="58" t="str">
        <f>IF(H16="BYE","X","3-4")</f>
        <v>3-4</v>
      </c>
      <c r="C15" s="425"/>
      <c r="D15" s="52"/>
      <c r="E15" s="53">
        <f>E12</f>
        <v>0</v>
      </c>
      <c r="F15" s="215"/>
      <c r="G15" s="29">
        <v>3</v>
      </c>
      <c r="H15" s="431"/>
      <c r="I15" s="432"/>
      <c r="J15" s="432"/>
      <c r="K15" s="433"/>
      <c r="L15" s="252"/>
      <c r="M15" s="253"/>
      <c r="N15" s="56"/>
      <c r="O15" s="32"/>
      <c r="P15" s="423"/>
      <c r="Q15" s="33"/>
      <c r="R15" s="34"/>
    </row>
    <row r="16" spans="1:20" ht="18" customHeight="1" thickBot="1" x14ac:dyDescent="0.4">
      <c r="B16" s="59" t="str">
        <f>IF(H16="BYE","X","1-4")</f>
        <v>1-4</v>
      </c>
      <c r="C16" s="416">
        <f>C12</f>
        <v>0</v>
      </c>
      <c r="D16" s="27"/>
      <c r="E16" s="53">
        <f>E12</f>
        <v>0</v>
      </c>
      <c r="F16" s="215"/>
      <c r="G16" s="60">
        <v>4</v>
      </c>
      <c r="H16" s="419"/>
      <c r="I16" s="420"/>
      <c r="J16" s="420"/>
      <c r="K16" s="421"/>
      <c r="L16" s="254"/>
      <c r="M16" s="255"/>
      <c r="N16" s="255"/>
      <c r="O16" s="61"/>
      <c r="P16" s="424"/>
      <c r="Q16" s="44"/>
      <c r="R16" s="45"/>
    </row>
    <row r="17" spans="2:18" ht="18" customHeight="1" thickBot="1" x14ac:dyDescent="0.4">
      <c r="B17" s="62" t="s">
        <v>61</v>
      </c>
      <c r="C17" s="417"/>
      <c r="D17" s="63"/>
      <c r="E17" s="38">
        <f>E12</f>
        <v>0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2:18" ht="18" customHeight="1" thickBot="1" x14ac:dyDescent="0.4"/>
    <row r="19" spans="2:18" ht="18" customHeight="1" thickBot="1" x14ac:dyDescent="0.4">
      <c r="B19" s="6"/>
      <c r="C19" s="7" t="s">
        <v>53</v>
      </c>
      <c r="D19" s="7" t="s">
        <v>54</v>
      </c>
      <c r="E19" s="8" t="s">
        <v>55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</row>
    <row r="20" spans="2:18" ht="18" customHeight="1" thickBot="1" x14ac:dyDescent="0.4">
      <c r="B20" s="14" t="s">
        <v>59</v>
      </c>
      <c r="C20" s="418"/>
      <c r="D20" s="47"/>
      <c r="E20" s="48"/>
      <c r="F20" s="215"/>
      <c r="G20" s="426" t="s">
        <v>75</v>
      </c>
      <c r="H20" s="427"/>
      <c r="I20" s="163">
        <v>3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</row>
    <row r="21" spans="2:18" ht="18" customHeight="1" x14ac:dyDescent="0.35">
      <c r="B21" s="51" t="str">
        <f>IF(H24="BYE","X","2-4")</f>
        <v>2-4</v>
      </c>
      <c r="C21" s="425"/>
      <c r="D21" s="52"/>
      <c r="E21" s="53">
        <f>E20</f>
        <v>0</v>
      </c>
      <c r="F21" s="215"/>
      <c r="G21" s="19">
        <v>1</v>
      </c>
      <c r="H21" s="428"/>
      <c r="I21" s="429"/>
      <c r="J21" s="429"/>
      <c r="K21" s="430"/>
      <c r="L21" s="54"/>
      <c r="M21" s="251"/>
      <c r="N21" s="251"/>
      <c r="O21" s="22"/>
      <c r="P21" s="423"/>
      <c r="Q21" s="23"/>
      <c r="R21" s="24"/>
    </row>
    <row r="22" spans="2:18" ht="18" customHeight="1" x14ac:dyDescent="0.35">
      <c r="B22" s="25" t="s">
        <v>60</v>
      </c>
      <c r="C22" s="416">
        <f>C20</f>
        <v>0</v>
      </c>
      <c r="D22" s="27"/>
      <c r="E22" s="53">
        <f>E20</f>
        <v>0</v>
      </c>
      <c r="F22" s="215"/>
      <c r="G22" s="29">
        <v>2</v>
      </c>
      <c r="H22" s="431"/>
      <c r="I22" s="432"/>
      <c r="J22" s="432"/>
      <c r="K22" s="433"/>
      <c r="L22" s="252"/>
      <c r="M22" s="56"/>
      <c r="N22" s="253"/>
      <c r="O22" s="32"/>
      <c r="P22" s="423"/>
      <c r="Q22" s="33"/>
      <c r="R22" s="34"/>
    </row>
    <row r="23" spans="2:18" ht="18" customHeight="1" x14ac:dyDescent="0.35">
      <c r="B23" s="58" t="str">
        <f>IF(H24="BYE","X","3-4")</f>
        <v>3-4</v>
      </c>
      <c r="C23" s="425"/>
      <c r="D23" s="52"/>
      <c r="E23" s="53">
        <f>E20</f>
        <v>0</v>
      </c>
      <c r="F23" s="215"/>
      <c r="G23" s="29">
        <v>3</v>
      </c>
      <c r="H23" s="431"/>
      <c r="I23" s="432"/>
      <c r="J23" s="432"/>
      <c r="K23" s="433"/>
      <c r="L23" s="252"/>
      <c r="M23" s="253"/>
      <c r="N23" s="56"/>
      <c r="O23" s="32"/>
      <c r="P23" s="423"/>
      <c r="Q23" s="33"/>
      <c r="R23" s="34"/>
    </row>
    <row r="24" spans="2:18" ht="18" customHeight="1" thickBot="1" x14ac:dyDescent="0.4">
      <c r="B24" s="59" t="str">
        <f>IF(H24="BYE","X","1-4")</f>
        <v>1-4</v>
      </c>
      <c r="C24" s="416">
        <f>C20</f>
        <v>0</v>
      </c>
      <c r="D24" s="27"/>
      <c r="E24" s="53">
        <f>E20</f>
        <v>0</v>
      </c>
      <c r="F24" s="215"/>
      <c r="G24" s="60">
        <v>4</v>
      </c>
      <c r="H24" s="419"/>
      <c r="I24" s="420"/>
      <c r="J24" s="420"/>
      <c r="K24" s="421"/>
      <c r="L24" s="254"/>
      <c r="M24" s="255"/>
      <c r="N24" s="255"/>
      <c r="O24" s="61"/>
      <c r="P24" s="424"/>
      <c r="Q24" s="44"/>
      <c r="R24" s="45"/>
    </row>
    <row r="25" spans="2:18" ht="18" customHeight="1" thickBot="1" x14ac:dyDescent="0.4">
      <c r="B25" s="62" t="s">
        <v>61</v>
      </c>
      <c r="C25" s="417"/>
      <c r="D25" s="63"/>
      <c r="E25" s="38">
        <f>E20</f>
        <v>0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2:18" ht="18" customHeight="1" thickBot="1" x14ac:dyDescent="0.4"/>
    <row r="27" spans="2:18" ht="18" customHeight="1" thickBot="1" x14ac:dyDescent="0.4">
      <c r="B27" s="6"/>
      <c r="C27" s="7" t="s">
        <v>53</v>
      </c>
      <c r="D27" s="7" t="s">
        <v>54</v>
      </c>
      <c r="E27" s="8" t="s">
        <v>55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</row>
    <row r="28" spans="2:18" ht="18" customHeight="1" thickBot="1" x14ac:dyDescent="0.4">
      <c r="B28" s="14" t="s">
        <v>59</v>
      </c>
      <c r="C28" s="418"/>
      <c r="D28" s="47"/>
      <c r="E28" s="48"/>
      <c r="F28" s="215"/>
      <c r="G28" s="426" t="s">
        <v>75</v>
      </c>
      <c r="H28" s="427"/>
      <c r="I28" s="163">
        <v>4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</row>
    <row r="29" spans="2:18" ht="18" customHeight="1" x14ac:dyDescent="0.35">
      <c r="B29" s="51" t="str">
        <f>IF(H32="BYE","X","2-4")</f>
        <v>2-4</v>
      </c>
      <c r="C29" s="425"/>
      <c r="D29" s="52"/>
      <c r="E29" s="53">
        <f>E28</f>
        <v>0</v>
      </c>
      <c r="F29" s="215"/>
      <c r="G29" s="19">
        <v>1</v>
      </c>
      <c r="H29" s="428"/>
      <c r="I29" s="429"/>
      <c r="J29" s="429"/>
      <c r="K29" s="430"/>
      <c r="L29" s="54"/>
      <c r="M29" s="251"/>
      <c r="N29" s="251"/>
      <c r="O29" s="22"/>
      <c r="P29" s="423"/>
      <c r="Q29" s="23"/>
      <c r="R29" s="24"/>
    </row>
    <row r="30" spans="2:18" ht="18" customHeight="1" x14ac:dyDescent="0.35">
      <c r="B30" s="25" t="s">
        <v>60</v>
      </c>
      <c r="C30" s="416">
        <f>C28</f>
        <v>0</v>
      </c>
      <c r="D30" s="27"/>
      <c r="E30" s="53">
        <f>E28</f>
        <v>0</v>
      </c>
      <c r="F30" s="215"/>
      <c r="G30" s="29">
        <v>2</v>
      </c>
      <c r="H30" s="431"/>
      <c r="I30" s="432"/>
      <c r="J30" s="432"/>
      <c r="K30" s="433"/>
      <c r="L30" s="252"/>
      <c r="M30" s="56"/>
      <c r="N30" s="253"/>
      <c r="O30" s="32"/>
      <c r="P30" s="423"/>
      <c r="Q30" s="33"/>
      <c r="R30" s="34"/>
    </row>
    <row r="31" spans="2:18" ht="18" customHeight="1" x14ac:dyDescent="0.35">
      <c r="B31" s="58" t="str">
        <f>IF(H32="BYE","X","3-4")</f>
        <v>3-4</v>
      </c>
      <c r="C31" s="425"/>
      <c r="D31" s="52"/>
      <c r="E31" s="53">
        <f>E28</f>
        <v>0</v>
      </c>
      <c r="F31" s="215"/>
      <c r="G31" s="29">
        <v>3</v>
      </c>
      <c r="H31" s="431"/>
      <c r="I31" s="432"/>
      <c r="J31" s="432"/>
      <c r="K31" s="433"/>
      <c r="L31" s="252"/>
      <c r="M31" s="253"/>
      <c r="N31" s="56"/>
      <c r="O31" s="32"/>
      <c r="P31" s="423"/>
      <c r="Q31" s="33"/>
      <c r="R31" s="34"/>
    </row>
    <row r="32" spans="2:18" ht="18" customHeight="1" thickBot="1" x14ac:dyDescent="0.4">
      <c r="B32" s="59" t="str">
        <f>IF(H32="BYE","X","1-4")</f>
        <v>1-4</v>
      </c>
      <c r="C32" s="416">
        <f>C28</f>
        <v>0</v>
      </c>
      <c r="D32" s="27"/>
      <c r="E32" s="53">
        <f>E28</f>
        <v>0</v>
      </c>
      <c r="F32" s="215"/>
      <c r="G32" s="60">
        <v>4</v>
      </c>
      <c r="H32" s="419"/>
      <c r="I32" s="420"/>
      <c r="J32" s="420"/>
      <c r="K32" s="421"/>
      <c r="L32" s="254"/>
      <c r="M32" s="255"/>
      <c r="N32" s="255"/>
      <c r="O32" s="61"/>
      <c r="P32" s="424"/>
      <c r="Q32" s="44"/>
      <c r="R32" s="45"/>
    </row>
    <row r="33" spans="2:18" ht="18" customHeight="1" thickBot="1" x14ac:dyDescent="0.4">
      <c r="B33" s="62" t="s">
        <v>61</v>
      </c>
      <c r="C33" s="417"/>
      <c r="D33" s="63"/>
      <c r="E33" s="38">
        <f>E28</f>
        <v>0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2:18" ht="18" customHeight="1" thickBot="1" x14ac:dyDescent="0.4"/>
    <row r="35" spans="2:18" ht="18" customHeight="1" thickBot="1" x14ac:dyDescent="0.4">
      <c r="B35" s="6"/>
      <c r="C35" s="7" t="s">
        <v>53</v>
      </c>
      <c r="D35" s="7" t="s">
        <v>54</v>
      </c>
      <c r="E35" s="8" t="s">
        <v>55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3"/>
    </row>
    <row r="36" spans="2:18" ht="18" customHeight="1" thickBot="1" x14ac:dyDescent="0.4">
      <c r="B36" s="14" t="s">
        <v>59</v>
      </c>
      <c r="C36" s="418"/>
      <c r="D36" s="47"/>
      <c r="E36" s="48"/>
      <c r="F36" s="215"/>
      <c r="G36" s="426" t="s">
        <v>75</v>
      </c>
      <c r="H36" s="427"/>
      <c r="I36" s="163">
        <v>5</v>
      </c>
      <c r="J36" s="50"/>
      <c r="K36" s="180" t="s">
        <v>56</v>
      </c>
      <c r="L36" s="11">
        <v>1</v>
      </c>
      <c r="M36" s="7">
        <v>2</v>
      </c>
      <c r="N36" s="7">
        <v>3</v>
      </c>
      <c r="O36" s="12">
        <v>4</v>
      </c>
      <c r="P36" s="422"/>
      <c r="Q36" s="13" t="s">
        <v>57</v>
      </c>
      <c r="R36" s="8" t="s">
        <v>58</v>
      </c>
    </row>
    <row r="37" spans="2:18" ht="18" customHeight="1" x14ac:dyDescent="0.35">
      <c r="B37" s="51" t="str">
        <f>IF(H40="BYE","X","2-4")</f>
        <v>2-4</v>
      </c>
      <c r="C37" s="425"/>
      <c r="D37" s="52"/>
      <c r="E37" s="53">
        <f>E36</f>
        <v>0</v>
      </c>
      <c r="F37" s="215"/>
      <c r="G37" s="19">
        <v>1</v>
      </c>
      <c r="H37" s="428"/>
      <c r="I37" s="429"/>
      <c r="J37" s="429"/>
      <c r="K37" s="430"/>
      <c r="L37" s="54"/>
      <c r="M37" s="251"/>
      <c r="N37" s="251"/>
      <c r="O37" s="22"/>
      <c r="P37" s="423"/>
      <c r="Q37" s="23"/>
      <c r="R37" s="24"/>
    </row>
    <row r="38" spans="2:18" ht="18" customHeight="1" x14ac:dyDescent="0.35">
      <c r="B38" s="25" t="s">
        <v>60</v>
      </c>
      <c r="C38" s="416">
        <f>C36</f>
        <v>0</v>
      </c>
      <c r="D38" s="27"/>
      <c r="E38" s="53">
        <f>E36</f>
        <v>0</v>
      </c>
      <c r="F38" s="215"/>
      <c r="G38" s="29">
        <v>2</v>
      </c>
      <c r="H38" s="431"/>
      <c r="I38" s="432"/>
      <c r="J38" s="432"/>
      <c r="K38" s="433"/>
      <c r="L38" s="252"/>
      <c r="M38" s="56"/>
      <c r="N38" s="253"/>
      <c r="O38" s="32"/>
      <c r="P38" s="423"/>
      <c r="Q38" s="33"/>
      <c r="R38" s="34"/>
    </row>
    <row r="39" spans="2:18" ht="18" customHeight="1" x14ac:dyDescent="0.35">
      <c r="B39" s="58" t="str">
        <f>IF(H40="BYE","X","3-4")</f>
        <v>3-4</v>
      </c>
      <c r="C39" s="425"/>
      <c r="D39" s="52"/>
      <c r="E39" s="53">
        <f>E36</f>
        <v>0</v>
      </c>
      <c r="F39" s="215"/>
      <c r="G39" s="29">
        <v>3</v>
      </c>
      <c r="H39" s="431"/>
      <c r="I39" s="432"/>
      <c r="J39" s="432"/>
      <c r="K39" s="433"/>
      <c r="L39" s="252"/>
      <c r="M39" s="253"/>
      <c r="N39" s="56"/>
      <c r="O39" s="32"/>
      <c r="P39" s="423"/>
      <c r="Q39" s="33"/>
      <c r="R39" s="34"/>
    </row>
    <row r="40" spans="2:18" ht="18" customHeight="1" thickBot="1" x14ac:dyDescent="0.4">
      <c r="B40" s="59" t="str">
        <f>IF(H40="BYE","X","1-4")</f>
        <v>1-4</v>
      </c>
      <c r="C40" s="416">
        <f>C36</f>
        <v>0</v>
      </c>
      <c r="D40" s="27"/>
      <c r="E40" s="53">
        <f>E36</f>
        <v>0</v>
      </c>
      <c r="F40" s="215"/>
      <c r="G40" s="60">
        <v>4</v>
      </c>
      <c r="H40" s="419"/>
      <c r="I40" s="420"/>
      <c r="J40" s="420"/>
      <c r="K40" s="421"/>
      <c r="L40" s="254"/>
      <c r="M40" s="255"/>
      <c r="N40" s="255"/>
      <c r="O40" s="61"/>
      <c r="P40" s="424"/>
      <c r="Q40" s="44"/>
      <c r="R40" s="45"/>
    </row>
    <row r="41" spans="2:18" ht="18" customHeight="1" thickBot="1" x14ac:dyDescent="0.4">
      <c r="B41" s="62" t="s">
        <v>61</v>
      </c>
      <c r="C41" s="417"/>
      <c r="D41" s="63"/>
      <c r="E41" s="38">
        <f>E36</f>
        <v>0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</row>
    <row r="42" spans="2:18" ht="18" customHeight="1" thickBot="1" x14ac:dyDescent="0.4"/>
    <row r="43" spans="2:18" ht="18" customHeight="1" thickBot="1" x14ac:dyDescent="0.4">
      <c r="B43" s="6"/>
      <c r="C43" s="7" t="s">
        <v>53</v>
      </c>
      <c r="D43" s="7" t="s">
        <v>54</v>
      </c>
      <c r="E43" s="8" t="s">
        <v>55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3"/>
    </row>
    <row r="44" spans="2:18" ht="18" customHeight="1" thickBot="1" x14ac:dyDescent="0.4">
      <c r="B44" s="14" t="s">
        <v>59</v>
      </c>
      <c r="C44" s="418"/>
      <c r="D44" s="47"/>
      <c r="E44" s="48"/>
      <c r="F44" s="215"/>
      <c r="G44" s="426" t="s">
        <v>75</v>
      </c>
      <c r="H44" s="427"/>
      <c r="I44" s="163">
        <v>6</v>
      </c>
      <c r="J44" s="50"/>
      <c r="K44" s="180" t="s">
        <v>56</v>
      </c>
      <c r="L44" s="11">
        <v>1</v>
      </c>
      <c r="M44" s="7">
        <v>2</v>
      </c>
      <c r="N44" s="7">
        <v>3</v>
      </c>
      <c r="O44" s="12">
        <v>4</v>
      </c>
      <c r="P44" s="422"/>
      <c r="Q44" s="13" t="s">
        <v>57</v>
      </c>
      <c r="R44" s="8" t="s">
        <v>58</v>
      </c>
    </row>
    <row r="45" spans="2:18" ht="18" customHeight="1" x14ac:dyDescent="0.35">
      <c r="B45" s="51" t="str">
        <f>IF(H48="BYE","X","2-4")</f>
        <v>2-4</v>
      </c>
      <c r="C45" s="425"/>
      <c r="D45" s="52"/>
      <c r="E45" s="53">
        <f>E44</f>
        <v>0</v>
      </c>
      <c r="F45" s="215"/>
      <c r="G45" s="19">
        <v>1</v>
      </c>
      <c r="H45" s="428"/>
      <c r="I45" s="429"/>
      <c r="J45" s="429"/>
      <c r="K45" s="430"/>
      <c r="L45" s="54"/>
      <c r="M45" s="251"/>
      <c r="N45" s="251"/>
      <c r="O45" s="22"/>
      <c r="P45" s="423"/>
      <c r="Q45" s="23"/>
      <c r="R45" s="24"/>
    </row>
    <row r="46" spans="2:18" ht="18" customHeight="1" x14ac:dyDescent="0.35">
      <c r="B46" s="25" t="s">
        <v>60</v>
      </c>
      <c r="C46" s="416">
        <f>C44</f>
        <v>0</v>
      </c>
      <c r="D46" s="27"/>
      <c r="E46" s="53">
        <f>E44</f>
        <v>0</v>
      </c>
      <c r="F46" s="215"/>
      <c r="G46" s="29">
        <v>2</v>
      </c>
      <c r="H46" s="431"/>
      <c r="I46" s="432"/>
      <c r="J46" s="432"/>
      <c r="K46" s="433"/>
      <c r="L46" s="252"/>
      <c r="M46" s="56"/>
      <c r="N46" s="253"/>
      <c r="O46" s="32"/>
      <c r="P46" s="423"/>
      <c r="Q46" s="33"/>
      <c r="R46" s="34"/>
    </row>
    <row r="47" spans="2:18" ht="18" customHeight="1" x14ac:dyDescent="0.35">
      <c r="B47" s="58" t="str">
        <f>IF(H48="BYE","X","3-4")</f>
        <v>3-4</v>
      </c>
      <c r="C47" s="425"/>
      <c r="D47" s="52"/>
      <c r="E47" s="53">
        <f>E44</f>
        <v>0</v>
      </c>
      <c r="F47" s="215"/>
      <c r="G47" s="29">
        <v>3</v>
      </c>
      <c r="H47" s="431"/>
      <c r="I47" s="432"/>
      <c r="J47" s="432"/>
      <c r="K47" s="433"/>
      <c r="L47" s="252"/>
      <c r="M47" s="253"/>
      <c r="N47" s="56"/>
      <c r="O47" s="32"/>
      <c r="P47" s="423"/>
      <c r="Q47" s="33"/>
      <c r="R47" s="34"/>
    </row>
    <row r="48" spans="2:18" ht="18" customHeight="1" thickBot="1" x14ac:dyDescent="0.4">
      <c r="B48" s="59" t="str">
        <f>IF(H48="BYE","X","1-4")</f>
        <v>1-4</v>
      </c>
      <c r="C48" s="416">
        <f>C44</f>
        <v>0</v>
      </c>
      <c r="D48" s="27"/>
      <c r="E48" s="53">
        <f>E44</f>
        <v>0</v>
      </c>
      <c r="F48" s="215"/>
      <c r="G48" s="60">
        <v>4</v>
      </c>
      <c r="H48" s="419"/>
      <c r="I48" s="420"/>
      <c r="J48" s="420"/>
      <c r="K48" s="421"/>
      <c r="L48" s="254"/>
      <c r="M48" s="255"/>
      <c r="N48" s="255"/>
      <c r="O48" s="61"/>
      <c r="P48" s="424"/>
      <c r="Q48" s="44"/>
      <c r="R48" s="45"/>
    </row>
    <row r="49" spans="2:18" ht="18" customHeight="1" thickBot="1" x14ac:dyDescent="0.4">
      <c r="B49" s="62" t="s">
        <v>61</v>
      </c>
      <c r="C49" s="417"/>
      <c r="D49" s="63"/>
      <c r="E49" s="38">
        <f>E44</f>
        <v>0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</row>
    <row r="50" spans="2:18" ht="18" customHeight="1" thickBot="1" x14ac:dyDescent="0.4"/>
    <row r="51" spans="2:18" ht="18" customHeight="1" thickBot="1" x14ac:dyDescent="0.4">
      <c r="B51" s="6"/>
      <c r="C51" s="7" t="s">
        <v>53</v>
      </c>
      <c r="D51" s="7" t="s">
        <v>54</v>
      </c>
      <c r="E51" s="8" t="s">
        <v>55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3"/>
    </row>
    <row r="52" spans="2:18" ht="18" customHeight="1" thickBot="1" x14ac:dyDescent="0.4">
      <c r="B52" s="14" t="s">
        <v>59</v>
      </c>
      <c r="C52" s="418"/>
      <c r="D52" s="47"/>
      <c r="E52" s="48"/>
      <c r="F52" s="215"/>
      <c r="G52" s="426" t="s">
        <v>75</v>
      </c>
      <c r="H52" s="427"/>
      <c r="I52" s="163">
        <v>7</v>
      </c>
      <c r="J52" s="50"/>
      <c r="K52" s="180" t="s">
        <v>56</v>
      </c>
      <c r="L52" s="11">
        <v>1</v>
      </c>
      <c r="M52" s="7">
        <v>2</v>
      </c>
      <c r="N52" s="7">
        <v>3</v>
      </c>
      <c r="O52" s="12">
        <v>4</v>
      </c>
      <c r="P52" s="422"/>
      <c r="Q52" s="13" t="s">
        <v>57</v>
      </c>
      <c r="R52" s="8" t="s">
        <v>58</v>
      </c>
    </row>
    <row r="53" spans="2:18" ht="18" customHeight="1" x14ac:dyDescent="0.35">
      <c r="B53" s="51" t="str">
        <f>IF(H56="BYE","X","2-4")</f>
        <v>2-4</v>
      </c>
      <c r="C53" s="425"/>
      <c r="D53" s="52"/>
      <c r="E53" s="53">
        <f>E52</f>
        <v>0</v>
      </c>
      <c r="F53" s="215"/>
      <c r="G53" s="19">
        <v>1</v>
      </c>
      <c r="H53" s="428"/>
      <c r="I53" s="429"/>
      <c r="J53" s="429"/>
      <c r="K53" s="430"/>
      <c r="L53" s="54"/>
      <c r="M53" s="251"/>
      <c r="N53" s="251"/>
      <c r="O53" s="22"/>
      <c r="P53" s="423"/>
      <c r="Q53" s="23"/>
      <c r="R53" s="24"/>
    </row>
    <row r="54" spans="2:18" ht="18" customHeight="1" x14ac:dyDescent="0.35">
      <c r="B54" s="25" t="s">
        <v>60</v>
      </c>
      <c r="C54" s="416">
        <f>C52</f>
        <v>0</v>
      </c>
      <c r="D54" s="27"/>
      <c r="E54" s="53">
        <f>E52</f>
        <v>0</v>
      </c>
      <c r="F54" s="215"/>
      <c r="G54" s="29">
        <v>2</v>
      </c>
      <c r="H54" s="431"/>
      <c r="I54" s="432"/>
      <c r="J54" s="432"/>
      <c r="K54" s="433"/>
      <c r="L54" s="252"/>
      <c r="M54" s="56"/>
      <c r="N54" s="253"/>
      <c r="O54" s="32"/>
      <c r="P54" s="423"/>
      <c r="Q54" s="33"/>
      <c r="R54" s="34"/>
    </row>
    <row r="55" spans="2:18" ht="18" customHeight="1" x14ac:dyDescent="0.35">
      <c r="B55" s="58" t="str">
        <f>IF(H56="BYE","X","3-4")</f>
        <v>3-4</v>
      </c>
      <c r="C55" s="425"/>
      <c r="D55" s="52"/>
      <c r="E55" s="53">
        <f>E52</f>
        <v>0</v>
      </c>
      <c r="F55" s="215"/>
      <c r="G55" s="29">
        <v>3</v>
      </c>
      <c r="H55" s="431"/>
      <c r="I55" s="432"/>
      <c r="J55" s="432"/>
      <c r="K55" s="433"/>
      <c r="L55" s="252"/>
      <c r="M55" s="253"/>
      <c r="N55" s="56"/>
      <c r="O55" s="32"/>
      <c r="P55" s="423"/>
      <c r="Q55" s="33"/>
      <c r="R55" s="34"/>
    </row>
    <row r="56" spans="2:18" ht="18" customHeight="1" thickBot="1" x14ac:dyDescent="0.4">
      <c r="B56" s="59" t="str">
        <f>IF(H56="BYE","X","1-4")</f>
        <v>1-4</v>
      </c>
      <c r="C56" s="416">
        <f>C52</f>
        <v>0</v>
      </c>
      <c r="D56" s="27"/>
      <c r="E56" s="53">
        <f>E52</f>
        <v>0</v>
      </c>
      <c r="F56" s="215"/>
      <c r="G56" s="60">
        <v>4</v>
      </c>
      <c r="H56" s="419"/>
      <c r="I56" s="420"/>
      <c r="J56" s="420"/>
      <c r="K56" s="421"/>
      <c r="L56" s="254"/>
      <c r="M56" s="255"/>
      <c r="N56" s="255"/>
      <c r="O56" s="61"/>
      <c r="P56" s="424"/>
      <c r="Q56" s="44"/>
      <c r="R56" s="45"/>
    </row>
    <row r="57" spans="2:18" ht="18" customHeight="1" thickBot="1" x14ac:dyDescent="0.4">
      <c r="B57" s="62" t="s">
        <v>61</v>
      </c>
      <c r="C57" s="417"/>
      <c r="D57" s="63"/>
      <c r="E57" s="38">
        <f>E52</f>
        <v>0</v>
      </c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2"/>
    </row>
    <row r="58" spans="2:18" ht="18" customHeight="1" thickBot="1" x14ac:dyDescent="0.4"/>
    <row r="59" spans="2:18" ht="18" customHeight="1" thickBot="1" x14ac:dyDescent="0.4">
      <c r="B59" s="6"/>
      <c r="C59" s="7" t="s">
        <v>53</v>
      </c>
      <c r="D59" s="7" t="s">
        <v>54</v>
      </c>
      <c r="E59" s="8" t="s">
        <v>55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3"/>
    </row>
    <row r="60" spans="2:18" ht="18" customHeight="1" thickBot="1" x14ac:dyDescent="0.4">
      <c r="B60" s="14" t="s">
        <v>59</v>
      </c>
      <c r="C60" s="418"/>
      <c r="D60" s="47"/>
      <c r="E60" s="48"/>
      <c r="F60" s="215"/>
      <c r="G60" s="426" t="s">
        <v>75</v>
      </c>
      <c r="H60" s="427"/>
      <c r="I60" s="163">
        <v>8</v>
      </c>
      <c r="J60" s="50"/>
      <c r="K60" s="180" t="s">
        <v>56</v>
      </c>
      <c r="L60" s="11">
        <v>1</v>
      </c>
      <c r="M60" s="7">
        <v>2</v>
      </c>
      <c r="N60" s="7">
        <v>3</v>
      </c>
      <c r="O60" s="12">
        <v>4</v>
      </c>
      <c r="P60" s="422"/>
      <c r="Q60" s="13" t="s">
        <v>57</v>
      </c>
      <c r="R60" s="8" t="s">
        <v>58</v>
      </c>
    </row>
    <row r="61" spans="2:18" ht="18" customHeight="1" x14ac:dyDescent="0.35">
      <c r="B61" s="51" t="str">
        <f>IF(H64="BYE","X","2-4")</f>
        <v>2-4</v>
      </c>
      <c r="C61" s="425"/>
      <c r="D61" s="52"/>
      <c r="E61" s="53">
        <f>E60</f>
        <v>0</v>
      </c>
      <c r="F61" s="215"/>
      <c r="G61" s="19">
        <v>1</v>
      </c>
      <c r="H61" s="428"/>
      <c r="I61" s="429"/>
      <c r="J61" s="429"/>
      <c r="K61" s="430"/>
      <c r="L61" s="54"/>
      <c r="M61" s="251"/>
      <c r="N61" s="251"/>
      <c r="O61" s="22"/>
      <c r="P61" s="423"/>
      <c r="Q61" s="23"/>
      <c r="R61" s="24"/>
    </row>
    <row r="62" spans="2:18" ht="18" customHeight="1" x14ac:dyDescent="0.35">
      <c r="B62" s="25" t="s">
        <v>60</v>
      </c>
      <c r="C62" s="416">
        <f>C60</f>
        <v>0</v>
      </c>
      <c r="D62" s="27"/>
      <c r="E62" s="53">
        <f>E60</f>
        <v>0</v>
      </c>
      <c r="F62" s="215"/>
      <c r="G62" s="29">
        <v>2</v>
      </c>
      <c r="H62" s="431"/>
      <c r="I62" s="432"/>
      <c r="J62" s="432"/>
      <c r="K62" s="433"/>
      <c r="L62" s="252"/>
      <c r="M62" s="56"/>
      <c r="N62" s="253"/>
      <c r="O62" s="32"/>
      <c r="P62" s="423"/>
      <c r="Q62" s="33"/>
      <c r="R62" s="34"/>
    </row>
    <row r="63" spans="2:18" ht="18" customHeight="1" x14ac:dyDescent="0.35">
      <c r="B63" s="58" t="str">
        <f>IF(H64="BYE","X","3-4")</f>
        <v>3-4</v>
      </c>
      <c r="C63" s="425"/>
      <c r="D63" s="52"/>
      <c r="E63" s="53">
        <f>E60</f>
        <v>0</v>
      </c>
      <c r="F63" s="215"/>
      <c r="G63" s="29">
        <v>3</v>
      </c>
      <c r="H63" s="431"/>
      <c r="I63" s="432"/>
      <c r="J63" s="432"/>
      <c r="K63" s="433"/>
      <c r="L63" s="252"/>
      <c r="M63" s="253"/>
      <c r="N63" s="56"/>
      <c r="O63" s="32"/>
      <c r="P63" s="423"/>
      <c r="Q63" s="33"/>
      <c r="R63" s="34"/>
    </row>
    <row r="64" spans="2:18" ht="18" customHeight="1" thickBot="1" x14ac:dyDescent="0.4">
      <c r="B64" s="59" t="str">
        <f>IF(H64="BYE","X","1-4")</f>
        <v>1-4</v>
      </c>
      <c r="C64" s="416">
        <f>C60</f>
        <v>0</v>
      </c>
      <c r="D64" s="27"/>
      <c r="E64" s="53">
        <f>E60</f>
        <v>0</v>
      </c>
      <c r="F64" s="215"/>
      <c r="G64" s="60">
        <v>4</v>
      </c>
      <c r="H64" s="419"/>
      <c r="I64" s="420"/>
      <c r="J64" s="420"/>
      <c r="K64" s="421"/>
      <c r="L64" s="254"/>
      <c r="M64" s="255"/>
      <c r="N64" s="255"/>
      <c r="O64" s="61"/>
      <c r="P64" s="424"/>
      <c r="Q64" s="44"/>
      <c r="R64" s="45"/>
    </row>
    <row r="65" spans="2:18" ht="18" customHeight="1" thickBot="1" x14ac:dyDescent="0.4">
      <c r="B65" s="62" t="s">
        <v>61</v>
      </c>
      <c r="C65" s="417"/>
      <c r="D65" s="63"/>
      <c r="E65" s="38">
        <f>E60</f>
        <v>0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2"/>
    </row>
    <row r="66" spans="2:18" ht="18" customHeight="1" thickBot="1" x14ac:dyDescent="0.4"/>
    <row r="67" spans="2:18" ht="18" customHeight="1" thickBot="1" x14ac:dyDescent="0.4">
      <c r="B67" s="6"/>
      <c r="C67" s="7" t="s">
        <v>53</v>
      </c>
      <c r="D67" s="7" t="s">
        <v>54</v>
      </c>
      <c r="E67" s="8" t="s">
        <v>55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3"/>
    </row>
    <row r="68" spans="2:18" ht="18" customHeight="1" thickBot="1" x14ac:dyDescent="0.4">
      <c r="B68" s="14" t="s">
        <v>59</v>
      </c>
      <c r="C68" s="418"/>
      <c r="D68" s="47"/>
      <c r="E68" s="48"/>
      <c r="F68" s="215"/>
      <c r="G68" s="426" t="s">
        <v>75</v>
      </c>
      <c r="H68" s="427"/>
      <c r="I68" s="163">
        <v>9</v>
      </c>
      <c r="J68" s="50"/>
      <c r="K68" s="180" t="s">
        <v>56</v>
      </c>
      <c r="L68" s="11">
        <v>1</v>
      </c>
      <c r="M68" s="7">
        <v>2</v>
      </c>
      <c r="N68" s="7">
        <v>3</v>
      </c>
      <c r="O68" s="12">
        <v>4</v>
      </c>
      <c r="P68" s="422"/>
      <c r="Q68" s="13" t="s">
        <v>57</v>
      </c>
      <c r="R68" s="8" t="s">
        <v>58</v>
      </c>
    </row>
    <row r="69" spans="2:18" ht="18" customHeight="1" x14ac:dyDescent="0.35">
      <c r="B69" s="51" t="str">
        <f>IF(H72="BYE","X","2-4")</f>
        <v>2-4</v>
      </c>
      <c r="C69" s="425"/>
      <c r="D69" s="52"/>
      <c r="E69" s="53">
        <f>E68</f>
        <v>0</v>
      </c>
      <c r="F69" s="215"/>
      <c r="G69" s="19">
        <v>1</v>
      </c>
      <c r="H69" s="428"/>
      <c r="I69" s="429"/>
      <c r="J69" s="429"/>
      <c r="K69" s="430"/>
      <c r="L69" s="54"/>
      <c r="M69" s="251"/>
      <c r="N69" s="251"/>
      <c r="O69" s="22"/>
      <c r="P69" s="423"/>
      <c r="Q69" s="23"/>
      <c r="R69" s="24"/>
    </row>
    <row r="70" spans="2:18" ht="18" customHeight="1" x14ac:dyDescent="0.35">
      <c r="B70" s="25" t="s">
        <v>60</v>
      </c>
      <c r="C70" s="416">
        <f>C68</f>
        <v>0</v>
      </c>
      <c r="D70" s="27"/>
      <c r="E70" s="53">
        <f>E68</f>
        <v>0</v>
      </c>
      <c r="F70" s="215"/>
      <c r="G70" s="29">
        <v>2</v>
      </c>
      <c r="H70" s="431"/>
      <c r="I70" s="432"/>
      <c r="J70" s="432"/>
      <c r="K70" s="433"/>
      <c r="L70" s="252"/>
      <c r="M70" s="56"/>
      <c r="N70" s="253"/>
      <c r="O70" s="32"/>
      <c r="P70" s="423"/>
      <c r="Q70" s="33"/>
      <c r="R70" s="34"/>
    </row>
    <row r="71" spans="2:18" ht="18" customHeight="1" x14ac:dyDescent="0.35">
      <c r="B71" s="58" t="str">
        <f>IF(H72="BYE","X","3-4")</f>
        <v>3-4</v>
      </c>
      <c r="C71" s="425"/>
      <c r="D71" s="52"/>
      <c r="E71" s="53">
        <f>E68</f>
        <v>0</v>
      </c>
      <c r="F71" s="215"/>
      <c r="G71" s="29">
        <v>3</v>
      </c>
      <c r="H71" s="431"/>
      <c r="I71" s="432"/>
      <c r="J71" s="432"/>
      <c r="K71" s="433"/>
      <c r="L71" s="252"/>
      <c r="M71" s="253"/>
      <c r="N71" s="56"/>
      <c r="O71" s="32"/>
      <c r="P71" s="423"/>
      <c r="Q71" s="33"/>
      <c r="R71" s="34"/>
    </row>
    <row r="72" spans="2:18" ht="18" customHeight="1" thickBot="1" x14ac:dyDescent="0.4">
      <c r="B72" s="59" t="str">
        <f>IF(H72="BYE","X","1-4")</f>
        <v>1-4</v>
      </c>
      <c r="C72" s="416">
        <f>C68</f>
        <v>0</v>
      </c>
      <c r="D72" s="27"/>
      <c r="E72" s="53">
        <f>E68</f>
        <v>0</v>
      </c>
      <c r="F72" s="215"/>
      <c r="G72" s="60">
        <v>4</v>
      </c>
      <c r="H72" s="419"/>
      <c r="I72" s="420"/>
      <c r="J72" s="420"/>
      <c r="K72" s="421"/>
      <c r="L72" s="254"/>
      <c r="M72" s="255"/>
      <c r="N72" s="255"/>
      <c r="O72" s="61"/>
      <c r="P72" s="424"/>
      <c r="Q72" s="44"/>
      <c r="R72" s="45"/>
    </row>
    <row r="73" spans="2:18" ht="18" customHeight="1" thickBot="1" x14ac:dyDescent="0.4">
      <c r="B73" s="62" t="s">
        <v>61</v>
      </c>
      <c r="C73" s="417"/>
      <c r="D73" s="63"/>
      <c r="E73" s="38">
        <f>E68</f>
        <v>0</v>
      </c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2"/>
    </row>
    <row r="74" spans="2:18" ht="18" customHeight="1" thickBot="1" x14ac:dyDescent="0.4"/>
    <row r="75" spans="2:18" ht="18" customHeight="1" thickBot="1" x14ac:dyDescent="0.4">
      <c r="B75" s="6"/>
      <c r="C75" s="7" t="s">
        <v>53</v>
      </c>
      <c r="D75" s="7" t="s">
        <v>54</v>
      </c>
      <c r="E75" s="8" t="s">
        <v>55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3"/>
    </row>
    <row r="76" spans="2:18" ht="18" customHeight="1" thickBot="1" x14ac:dyDescent="0.4">
      <c r="B76" s="14" t="s">
        <v>59</v>
      </c>
      <c r="C76" s="418"/>
      <c r="D76" s="47"/>
      <c r="E76" s="48"/>
      <c r="F76" s="215"/>
      <c r="G76" s="426" t="s">
        <v>75</v>
      </c>
      <c r="H76" s="427"/>
      <c r="I76" s="163">
        <v>10</v>
      </c>
      <c r="J76" s="50"/>
      <c r="K76" s="180" t="s">
        <v>56</v>
      </c>
      <c r="L76" s="11">
        <v>1</v>
      </c>
      <c r="M76" s="7">
        <v>2</v>
      </c>
      <c r="N76" s="7">
        <v>3</v>
      </c>
      <c r="O76" s="12">
        <v>4</v>
      </c>
      <c r="P76" s="422"/>
      <c r="Q76" s="13" t="s">
        <v>57</v>
      </c>
      <c r="R76" s="8" t="s">
        <v>58</v>
      </c>
    </row>
    <row r="77" spans="2:18" ht="18" customHeight="1" x14ac:dyDescent="0.35">
      <c r="B77" s="51" t="str">
        <f>IF(H80="BYE","X","2-4")</f>
        <v>2-4</v>
      </c>
      <c r="C77" s="425"/>
      <c r="D77" s="52"/>
      <c r="E77" s="53">
        <f>E76</f>
        <v>0</v>
      </c>
      <c r="F77" s="215"/>
      <c r="G77" s="19">
        <v>1</v>
      </c>
      <c r="H77" s="428"/>
      <c r="I77" s="429"/>
      <c r="J77" s="429"/>
      <c r="K77" s="430"/>
      <c r="L77" s="54"/>
      <c r="M77" s="251"/>
      <c r="N77" s="251"/>
      <c r="O77" s="22"/>
      <c r="P77" s="423"/>
      <c r="Q77" s="23"/>
      <c r="R77" s="24"/>
    </row>
    <row r="78" spans="2:18" ht="18" customHeight="1" x14ac:dyDescent="0.35">
      <c r="B78" s="25" t="s">
        <v>60</v>
      </c>
      <c r="C78" s="416">
        <f>C76</f>
        <v>0</v>
      </c>
      <c r="D78" s="27"/>
      <c r="E78" s="53">
        <f>E76</f>
        <v>0</v>
      </c>
      <c r="F78" s="215"/>
      <c r="G78" s="29">
        <v>2</v>
      </c>
      <c r="H78" s="431"/>
      <c r="I78" s="432"/>
      <c r="J78" s="432"/>
      <c r="K78" s="433"/>
      <c r="L78" s="252"/>
      <c r="M78" s="56"/>
      <c r="N78" s="253"/>
      <c r="O78" s="32"/>
      <c r="P78" s="423"/>
      <c r="Q78" s="33"/>
      <c r="R78" s="34"/>
    </row>
    <row r="79" spans="2:18" ht="18" customHeight="1" x14ac:dyDescent="0.35">
      <c r="B79" s="58" t="str">
        <f>IF(H80="BYE","X","3-4")</f>
        <v>3-4</v>
      </c>
      <c r="C79" s="425"/>
      <c r="D79" s="52"/>
      <c r="E79" s="53">
        <f>E76</f>
        <v>0</v>
      </c>
      <c r="F79" s="215"/>
      <c r="G79" s="29">
        <v>3</v>
      </c>
      <c r="H79" s="431"/>
      <c r="I79" s="432"/>
      <c r="J79" s="432"/>
      <c r="K79" s="433"/>
      <c r="L79" s="252"/>
      <c r="M79" s="253"/>
      <c r="N79" s="56"/>
      <c r="O79" s="32"/>
      <c r="P79" s="423"/>
      <c r="Q79" s="33"/>
      <c r="R79" s="34"/>
    </row>
    <row r="80" spans="2:18" ht="18" customHeight="1" thickBot="1" x14ac:dyDescent="0.4">
      <c r="B80" s="59" t="str">
        <f>IF(H80="BYE","X","1-4")</f>
        <v>1-4</v>
      </c>
      <c r="C80" s="416">
        <f>C76</f>
        <v>0</v>
      </c>
      <c r="D80" s="27"/>
      <c r="E80" s="53">
        <f>E76</f>
        <v>0</v>
      </c>
      <c r="F80" s="215"/>
      <c r="G80" s="60">
        <v>4</v>
      </c>
      <c r="H80" s="419"/>
      <c r="I80" s="420"/>
      <c r="J80" s="420"/>
      <c r="K80" s="421"/>
      <c r="L80" s="254"/>
      <c r="M80" s="255"/>
      <c r="N80" s="255"/>
      <c r="O80" s="61"/>
      <c r="P80" s="424"/>
      <c r="Q80" s="44"/>
      <c r="R80" s="45"/>
    </row>
    <row r="81" spans="2:18" ht="18" customHeight="1" thickBot="1" x14ac:dyDescent="0.4">
      <c r="B81" s="62" t="s">
        <v>61</v>
      </c>
      <c r="C81" s="417"/>
      <c r="D81" s="63"/>
      <c r="E81" s="38">
        <f>E76</f>
        <v>0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2"/>
    </row>
    <row r="82" spans="2:18" ht="18" customHeight="1" thickBot="1" x14ac:dyDescent="0.4"/>
    <row r="83" spans="2:18" ht="18" customHeight="1" thickBot="1" x14ac:dyDescent="0.4">
      <c r="B83" s="6"/>
      <c r="C83" s="7" t="s">
        <v>53</v>
      </c>
      <c r="D83" s="7" t="s">
        <v>54</v>
      </c>
      <c r="E83" s="8" t="s">
        <v>55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3"/>
    </row>
    <row r="84" spans="2:18" ht="18" customHeight="1" thickBot="1" x14ac:dyDescent="0.4">
      <c r="B84" s="14" t="s">
        <v>59</v>
      </c>
      <c r="C84" s="418"/>
      <c r="D84" s="47"/>
      <c r="E84" s="48"/>
      <c r="F84" s="215"/>
      <c r="G84" s="426" t="s">
        <v>75</v>
      </c>
      <c r="H84" s="427"/>
      <c r="I84" s="163">
        <v>11</v>
      </c>
      <c r="J84" s="50"/>
      <c r="K84" s="180" t="s">
        <v>56</v>
      </c>
      <c r="L84" s="11">
        <v>1</v>
      </c>
      <c r="M84" s="7">
        <v>2</v>
      </c>
      <c r="N84" s="7">
        <v>3</v>
      </c>
      <c r="O84" s="12">
        <v>4</v>
      </c>
      <c r="P84" s="422"/>
      <c r="Q84" s="13" t="s">
        <v>57</v>
      </c>
      <c r="R84" s="8" t="s">
        <v>58</v>
      </c>
    </row>
    <row r="85" spans="2:18" ht="18" customHeight="1" x14ac:dyDescent="0.35">
      <c r="B85" s="51" t="str">
        <f>IF(H88="BYE","X","2-4")</f>
        <v>2-4</v>
      </c>
      <c r="C85" s="425"/>
      <c r="D85" s="52"/>
      <c r="E85" s="53">
        <f>E84</f>
        <v>0</v>
      </c>
      <c r="F85" s="215"/>
      <c r="G85" s="19">
        <v>1</v>
      </c>
      <c r="H85" s="428"/>
      <c r="I85" s="429"/>
      <c r="J85" s="429"/>
      <c r="K85" s="430"/>
      <c r="L85" s="54"/>
      <c r="M85" s="251"/>
      <c r="N85" s="251"/>
      <c r="O85" s="22"/>
      <c r="P85" s="423"/>
      <c r="Q85" s="23"/>
      <c r="R85" s="24"/>
    </row>
    <row r="86" spans="2:18" ht="18" customHeight="1" x14ac:dyDescent="0.35">
      <c r="B86" s="25" t="s">
        <v>60</v>
      </c>
      <c r="C86" s="416">
        <f>C84</f>
        <v>0</v>
      </c>
      <c r="D86" s="27"/>
      <c r="E86" s="53">
        <f>E84</f>
        <v>0</v>
      </c>
      <c r="F86" s="215"/>
      <c r="G86" s="29">
        <v>2</v>
      </c>
      <c r="H86" s="431"/>
      <c r="I86" s="432"/>
      <c r="J86" s="432"/>
      <c r="K86" s="433"/>
      <c r="L86" s="252"/>
      <c r="M86" s="56"/>
      <c r="N86" s="253"/>
      <c r="O86" s="32"/>
      <c r="P86" s="423"/>
      <c r="Q86" s="33"/>
      <c r="R86" s="34"/>
    </row>
    <row r="87" spans="2:18" ht="18" customHeight="1" x14ac:dyDescent="0.35">
      <c r="B87" s="58" t="str">
        <f>IF(H88="BYE","X","3-4")</f>
        <v>3-4</v>
      </c>
      <c r="C87" s="425"/>
      <c r="D87" s="52"/>
      <c r="E87" s="53">
        <f>E84</f>
        <v>0</v>
      </c>
      <c r="F87" s="215"/>
      <c r="G87" s="29">
        <v>3</v>
      </c>
      <c r="H87" s="431"/>
      <c r="I87" s="432"/>
      <c r="J87" s="432"/>
      <c r="K87" s="433"/>
      <c r="L87" s="252"/>
      <c r="M87" s="253"/>
      <c r="N87" s="56"/>
      <c r="O87" s="32"/>
      <c r="P87" s="423"/>
      <c r="Q87" s="33"/>
      <c r="R87" s="34"/>
    </row>
    <row r="88" spans="2:18" ht="18" customHeight="1" thickBot="1" x14ac:dyDescent="0.4">
      <c r="B88" s="59" t="str">
        <f>IF(H88="BYE","X","1-4")</f>
        <v>1-4</v>
      </c>
      <c r="C88" s="416">
        <f>C84</f>
        <v>0</v>
      </c>
      <c r="D88" s="27"/>
      <c r="E88" s="53">
        <f>E84</f>
        <v>0</v>
      </c>
      <c r="F88" s="215"/>
      <c r="G88" s="60">
        <v>4</v>
      </c>
      <c r="H88" s="419"/>
      <c r="I88" s="420"/>
      <c r="J88" s="420"/>
      <c r="K88" s="421"/>
      <c r="L88" s="254"/>
      <c r="M88" s="255"/>
      <c r="N88" s="255"/>
      <c r="O88" s="61"/>
      <c r="P88" s="424"/>
      <c r="Q88" s="44"/>
      <c r="R88" s="45"/>
    </row>
    <row r="89" spans="2:18" ht="18" customHeight="1" thickBot="1" x14ac:dyDescent="0.4">
      <c r="B89" s="62" t="s">
        <v>61</v>
      </c>
      <c r="C89" s="417"/>
      <c r="D89" s="63"/>
      <c r="E89" s="38">
        <f>E84</f>
        <v>0</v>
      </c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2"/>
    </row>
    <row r="90" spans="2:18" ht="18" customHeight="1" thickBot="1" x14ac:dyDescent="0.4"/>
    <row r="91" spans="2:18" ht="18" customHeight="1" thickBot="1" x14ac:dyDescent="0.4">
      <c r="B91" s="6"/>
      <c r="C91" s="7" t="s">
        <v>53</v>
      </c>
      <c r="D91" s="7" t="s">
        <v>54</v>
      </c>
      <c r="E91" s="8" t="s">
        <v>55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3"/>
    </row>
    <row r="92" spans="2:18" ht="18" customHeight="1" thickBot="1" x14ac:dyDescent="0.4">
      <c r="B92" s="14" t="s">
        <v>59</v>
      </c>
      <c r="C92" s="418"/>
      <c r="D92" s="47"/>
      <c r="E92" s="48"/>
      <c r="F92" s="215"/>
      <c r="G92" s="426" t="s">
        <v>75</v>
      </c>
      <c r="H92" s="427"/>
      <c r="I92" s="163">
        <v>12</v>
      </c>
      <c r="J92" s="50"/>
      <c r="K92" s="180" t="s">
        <v>56</v>
      </c>
      <c r="L92" s="11">
        <v>1</v>
      </c>
      <c r="M92" s="7">
        <v>2</v>
      </c>
      <c r="N92" s="7">
        <v>3</v>
      </c>
      <c r="O92" s="12">
        <v>4</v>
      </c>
      <c r="P92" s="422"/>
      <c r="Q92" s="13" t="s">
        <v>57</v>
      </c>
      <c r="R92" s="8" t="s">
        <v>58</v>
      </c>
    </row>
    <row r="93" spans="2:18" ht="18" customHeight="1" x14ac:dyDescent="0.35">
      <c r="B93" s="51" t="str">
        <f>IF(H96="BYE","X","2-4")</f>
        <v>2-4</v>
      </c>
      <c r="C93" s="425"/>
      <c r="D93" s="52"/>
      <c r="E93" s="53">
        <f>E92</f>
        <v>0</v>
      </c>
      <c r="F93" s="215"/>
      <c r="G93" s="19">
        <v>1</v>
      </c>
      <c r="H93" s="428"/>
      <c r="I93" s="429"/>
      <c r="J93" s="429"/>
      <c r="K93" s="430"/>
      <c r="L93" s="54"/>
      <c r="M93" s="251"/>
      <c r="N93" s="251"/>
      <c r="O93" s="22"/>
      <c r="P93" s="423"/>
      <c r="Q93" s="23"/>
      <c r="R93" s="24"/>
    </row>
    <row r="94" spans="2:18" ht="18" customHeight="1" x14ac:dyDescent="0.35">
      <c r="B94" s="25" t="s">
        <v>60</v>
      </c>
      <c r="C94" s="416">
        <f>C92</f>
        <v>0</v>
      </c>
      <c r="D94" s="27"/>
      <c r="E94" s="53">
        <f>E92</f>
        <v>0</v>
      </c>
      <c r="F94" s="215"/>
      <c r="G94" s="29">
        <v>2</v>
      </c>
      <c r="H94" s="431"/>
      <c r="I94" s="432"/>
      <c r="J94" s="432"/>
      <c r="K94" s="433"/>
      <c r="L94" s="252"/>
      <c r="M94" s="56"/>
      <c r="N94" s="253"/>
      <c r="O94" s="32"/>
      <c r="P94" s="423"/>
      <c r="Q94" s="33"/>
      <c r="R94" s="34"/>
    </row>
    <row r="95" spans="2:18" ht="18" customHeight="1" x14ac:dyDescent="0.35">
      <c r="B95" s="58" t="str">
        <f>IF(H96="BYE","X","3-4")</f>
        <v>3-4</v>
      </c>
      <c r="C95" s="425"/>
      <c r="D95" s="52"/>
      <c r="E95" s="53">
        <f>E92</f>
        <v>0</v>
      </c>
      <c r="F95" s="215"/>
      <c r="G95" s="29">
        <v>3</v>
      </c>
      <c r="H95" s="431"/>
      <c r="I95" s="432"/>
      <c r="J95" s="432"/>
      <c r="K95" s="433"/>
      <c r="L95" s="252"/>
      <c r="M95" s="253"/>
      <c r="N95" s="56"/>
      <c r="O95" s="32"/>
      <c r="P95" s="423"/>
      <c r="Q95" s="33"/>
      <c r="R95" s="34"/>
    </row>
    <row r="96" spans="2:18" ht="18" customHeight="1" thickBot="1" x14ac:dyDescent="0.4">
      <c r="B96" s="59" t="str">
        <f>IF(H96="BYE","X","1-4")</f>
        <v>1-4</v>
      </c>
      <c r="C96" s="416">
        <f>C92</f>
        <v>0</v>
      </c>
      <c r="D96" s="27"/>
      <c r="E96" s="53">
        <f>E92</f>
        <v>0</v>
      </c>
      <c r="F96" s="215"/>
      <c r="G96" s="60">
        <v>4</v>
      </c>
      <c r="H96" s="419"/>
      <c r="I96" s="420"/>
      <c r="J96" s="420"/>
      <c r="K96" s="421"/>
      <c r="L96" s="254"/>
      <c r="M96" s="255"/>
      <c r="N96" s="255"/>
      <c r="O96" s="61"/>
      <c r="P96" s="424"/>
      <c r="Q96" s="44"/>
      <c r="R96" s="45"/>
    </row>
    <row r="97" spans="2:18" ht="18" customHeight="1" thickBot="1" x14ac:dyDescent="0.4">
      <c r="B97" s="62" t="s">
        <v>61</v>
      </c>
      <c r="C97" s="417"/>
      <c r="D97" s="63"/>
      <c r="E97" s="38">
        <f>E92</f>
        <v>0</v>
      </c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2"/>
    </row>
    <row r="98" spans="2:18" ht="18" customHeight="1" thickBot="1" x14ac:dyDescent="0.4"/>
    <row r="99" spans="2:18" ht="18" customHeight="1" thickBot="1" x14ac:dyDescent="0.4">
      <c r="B99" s="6"/>
      <c r="C99" s="7" t="s">
        <v>53</v>
      </c>
      <c r="D99" s="7" t="s">
        <v>54</v>
      </c>
      <c r="E99" s="8" t="s">
        <v>55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3"/>
    </row>
    <row r="100" spans="2:18" ht="18" customHeight="1" thickBot="1" x14ac:dyDescent="0.4">
      <c r="B100" s="14" t="s">
        <v>59</v>
      </c>
      <c r="C100" s="418"/>
      <c r="D100" s="47"/>
      <c r="E100" s="48"/>
      <c r="F100" s="215"/>
      <c r="G100" s="426" t="s">
        <v>75</v>
      </c>
      <c r="H100" s="427"/>
      <c r="I100" s="163">
        <v>13</v>
      </c>
      <c r="J100" s="50"/>
      <c r="K100" s="180" t="s">
        <v>56</v>
      </c>
      <c r="L100" s="11">
        <v>1</v>
      </c>
      <c r="M100" s="7">
        <v>2</v>
      </c>
      <c r="N100" s="7">
        <v>3</v>
      </c>
      <c r="O100" s="12">
        <v>4</v>
      </c>
      <c r="P100" s="422"/>
      <c r="Q100" s="13" t="s">
        <v>57</v>
      </c>
      <c r="R100" s="8" t="s">
        <v>58</v>
      </c>
    </row>
    <row r="101" spans="2:18" ht="18" customHeight="1" x14ac:dyDescent="0.35">
      <c r="B101" s="51" t="str">
        <f>IF(H104="BYE","X","2-4")</f>
        <v>2-4</v>
      </c>
      <c r="C101" s="425"/>
      <c r="D101" s="52"/>
      <c r="E101" s="53">
        <f>E100</f>
        <v>0</v>
      </c>
      <c r="F101" s="215"/>
      <c r="G101" s="19">
        <v>1</v>
      </c>
      <c r="H101" s="428"/>
      <c r="I101" s="429"/>
      <c r="J101" s="429"/>
      <c r="K101" s="430"/>
      <c r="L101" s="54"/>
      <c r="M101" s="251"/>
      <c r="N101" s="251"/>
      <c r="O101" s="22"/>
      <c r="P101" s="423"/>
      <c r="Q101" s="23"/>
      <c r="R101" s="24"/>
    </row>
    <row r="102" spans="2:18" ht="18" customHeight="1" x14ac:dyDescent="0.35">
      <c r="B102" s="25" t="s">
        <v>60</v>
      </c>
      <c r="C102" s="416">
        <f>C100</f>
        <v>0</v>
      </c>
      <c r="D102" s="27"/>
      <c r="E102" s="53">
        <f>E100</f>
        <v>0</v>
      </c>
      <c r="F102" s="215"/>
      <c r="G102" s="29">
        <v>2</v>
      </c>
      <c r="H102" s="431"/>
      <c r="I102" s="432"/>
      <c r="J102" s="432"/>
      <c r="K102" s="433"/>
      <c r="L102" s="252"/>
      <c r="M102" s="56"/>
      <c r="N102" s="253"/>
      <c r="O102" s="32"/>
      <c r="P102" s="423"/>
      <c r="Q102" s="33"/>
      <c r="R102" s="34"/>
    </row>
    <row r="103" spans="2:18" ht="18" customHeight="1" x14ac:dyDescent="0.35">
      <c r="B103" s="58" t="str">
        <f>IF(H104="BYE","X","3-4")</f>
        <v>3-4</v>
      </c>
      <c r="C103" s="425"/>
      <c r="D103" s="52"/>
      <c r="E103" s="53">
        <f>E100</f>
        <v>0</v>
      </c>
      <c r="F103" s="215"/>
      <c r="G103" s="29">
        <v>3</v>
      </c>
      <c r="H103" s="431"/>
      <c r="I103" s="432"/>
      <c r="J103" s="432"/>
      <c r="K103" s="433"/>
      <c r="L103" s="252"/>
      <c r="M103" s="253"/>
      <c r="N103" s="56"/>
      <c r="O103" s="32"/>
      <c r="P103" s="423"/>
      <c r="Q103" s="33"/>
      <c r="R103" s="34"/>
    </row>
    <row r="104" spans="2:18" ht="18" customHeight="1" thickBot="1" x14ac:dyDescent="0.4">
      <c r="B104" s="59" t="str">
        <f>IF(H104="BYE","X","1-4")</f>
        <v>1-4</v>
      </c>
      <c r="C104" s="416">
        <f>C100</f>
        <v>0</v>
      </c>
      <c r="D104" s="27"/>
      <c r="E104" s="53">
        <f>E100</f>
        <v>0</v>
      </c>
      <c r="F104" s="215"/>
      <c r="G104" s="60">
        <v>4</v>
      </c>
      <c r="H104" s="419"/>
      <c r="I104" s="420"/>
      <c r="J104" s="420"/>
      <c r="K104" s="421"/>
      <c r="L104" s="254"/>
      <c r="M104" s="255"/>
      <c r="N104" s="255"/>
      <c r="O104" s="61"/>
      <c r="P104" s="424"/>
      <c r="Q104" s="44"/>
      <c r="R104" s="45"/>
    </row>
    <row r="105" spans="2:18" ht="18" customHeight="1" thickBot="1" x14ac:dyDescent="0.4">
      <c r="B105" s="62" t="s">
        <v>61</v>
      </c>
      <c r="C105" s="417"/>
      <c r="D105" s="63"/>
      <c r="E105" s="38">
        <f>E100</f>
        <v>0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2"/>
    </row>
    <row r="106" spans="2:18" ht="18" customHeight="1" thickBot="1" x14ac:dyDescent="0.4"/>
    <row r="107" spans="2:18" ht="18" customHeight="1" thickBot="1" x14ac:dyDescent="0.4">
      <c r="B107" s="6"/>
      <c r="C107" s="7" t="s">
        <v>53</v>
      </c>
      <c r="D107" s="7" t="s">
        <v>54</v>
      </c>
      <c r="E107" s="8" t="s">
        <v>55</v>
      </c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3"/>
    </row>
    <row r="108" spans="2:18" ht="18" customHeight="1" thickBot="1" x14ac:dyDescent="0.4">
      <c r="B108" s="14" t="s">
        <v>59</v>
      </c>
      <c r="C108" s="418"/>
      <c r="D108" s="47"/>
      <c r="E108" s="48"/>
      <c r="F108" s="215"/>
      <c r="G108" s="426" t="s">
        <v>75</v>
      </c>
      <c r="H108" s="427"/>
      <c r="I108" s="163">
        <v>14</v>
      </c>
      <c r="J108" s="50"/>
      <c r="K108" s="180" t="s">
        <v>56</v>
      </c>
      <c r="L108" s="11">
        <v>1</v>
      </c>
      <c r="M108" s="7">
        <v>2</v>
      </c>
      <c r="N108" s="7">
        <v>3</v>
      </c>
      <c r="O108" s="12">
        <v>4</v>
      </c>
      <c r="P108" s="422"/>
      <c r="Q108" s="13" t="s">
        <v>57</v>
      </c>
      <c r="R108" s="8" t="s">
        <v>58</v>
      </c>
    </row>
    <row r="109" spans="2:18" ht="18" customHeight="1" x14ac:dyDescent="0.35">
      <c r="B109" s="51" t="str">
        <f>IF(H112="BYE","X","2-4")</f>
        <v>2-4</v>
      </c>
      <c r="C109" s="425"/>
      <c r="D109" s="52"/>
      <c r="E109" s="53">
        <f>E108</f>
        <v>0</v>
      </c>
      <c r="F109" s="215"/>
      <c r="G109" s="19">
        <v>1</v>
      </c>
      <c r="H109" s="428"/>
      <c r="I109" s="429"/>
      <c r="J109" s="429"/>
      <c r="K109" s="430"/>
      <c r="L109" s="54"/>
      <c r="M109" s="251"/>
      <c r="N109" s="251"/>
      <c r="O109" s="22"/>
      <c r="P109" s="423"/>
      <c r="Q109" s="23"/>
      <c r="R109" s="24"/>
    </row>
    <row r="110" spans="2:18" ht="18" customHeight="1" x14ac:dyDescent="0.35">
      <c r="B110" s="25" t="s">
        <v>60</v>
      </c>
      <c r="C110" s="416">
        <f>C108</f>
        <v>0</v>
      </c>
      <c r="D110" s="27"/>
      <c r="E110" s="53">
        <f>E108</f>
        <v>0</v>
      </c>
      <c r="F110" s="215"/>
      <c r="G110" s="29">
        <v>2</v>
      </c>
      <c r="H110" s="431"/>
      <c r="I110" s="432"/>
      <c r="J110" s="432"/>
      <c r="K110" s="433"/>
      <c r="L110" s="252"/>
      <c r="M110" s="56"/>
      <c r="N110" s="253"/>
      <c r="O110" s="32"/>
      <c r="P110" s="423"/>
      <c r="Q110" s="33"/>
      <c r="R110" s="34"/>
    </row>
    <row r="111" spans="2:18" ht="18" customHeight="1" x14ac:dyDescent="0.35">
      <c r="B111" s="58" t="str">
        <f>IF(H112="BYE","X","3-4")</f>
        <v>3-4</v>
      </c>
      <c r="C111" s="425"/>
      <c r="D111" s="52"/>
      <c r="E111" s="53">
        <f>E108</f>
        <v>0</v>
      </c>
      <c r="F111" s="215"/>
      <c r="G111" s="29">
        <v>3</v>
      </c>
      <c r="H111" s="431"/>
      <c r="I111" s="432"/>
      <c r="J111" s="432"/>
      <c r="K111" s="433"/>
      <c r="L111" s="252"/>
      <c r="M111" s="253"/>
      <c r="N111" s="56"/>
      <c r="O111" s="32"/>
      <c r="P111" s="423"/>
      <c r="Q111" s="33"/>
      <c r="R111" s="34"/>
    </row>
    <row r="112" spans="2:18" ht="18" customHeight="1" thickBot="1" x14ac:dyDescent="0.4">
      <c r="B112" s="59" t="str">
        <f>IF(H112="BYE","X","1-4")</f>
        <v>1-4</v>
      </c>
      <c r="C112" s="416">
        <f>C108</f>
        <v>0</v>
      </c>
      <c r="D112" s="27"/>
      <c r="E112" s="53">
        <f>E108</f>
        <v>0</v>
      </c>
      <c r="F112" s="215"/>
      <c r="G112" s="60">
        <v>4</v>
      </c>
      <c r="H112" s="419"/>
      <c r="I112" s="420"/>
      <c r="J112" s="420"/>
      <c r="K112" s="421"/>
      <c r="L112" s="254"/>
      <c r="M112" s="255"/>
      <c r="N112" s="255"/>
      <c r="O112" s="61"/>
      <c r="P112" s="424"/>
      <c r="Q112" s="44"/>
      <c r="R112" s="45"/>
    </row>
    <row r="113" spans="2:18" ht="18" customHeight="1" thickBot="1" x14ac:dyDescent="0.4">
      <c r="B113" s="62" t="s">
        <v>61</v>
      </c>
      <c r="C113" s="417"/>
      <c r="D113" s="63"/>
      <c r="E113" s="38">
        <f>E108</f>
        <v>0</v>
      </c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2"/>
    </row>
    <row r="114" spans="2:18" ht="18" customHeight="1" thickBot="1" x14ac:dyDescent="0.4"/>
    <row r="115" spans="2:18" ht="18" customHeight="1" thickBot="1" x14ac:dyDescent="0.4">
      <c r="B115" s="6"/>
      <c r="C115" s="7" t="s">
        <v>53</v>
      </c>
      <c r="D115" s="7" t="s">
        <v>54</v>
      </c>
      <c r="E115" s="8" t="s">
        <v>55</v>
      </c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3"/>
    </row>
    <row r="116" spans="2:18" ht="18" customHeight="1" thickBot="1" x14ac:dyDescent="0.4">
      <c r="B116" s="14" t="s">
        <v>59</v>
      </c>
      <c r="C116" s="418"/>
      <c r="D116" s="47"/>
      <c r="E116" s="48"/>
      <c r="F116" s="215"/>
      <c r="G116" s="426" t="s">
        <v>75</v>
      </c>
      <c r="H116" s="427"/>
      <c r="I116" s="163">
        <v>15</v>
      </c>
      <c r="J116" s="50"/>
      <c r="K116" s="180" t="s">
        <v>56</v>
      </c>
      <c r="L116" s="11">
        <v>1</v>
      </c>
      <c r="M116" s="7">
        <v>2</v>
      </c>
      <c r="N116" s="7">
        <v>3</v>
      </c>
      <c r="O116" s="12">
        <v>4</v>
      </c>
      <c r="P116" s="422"/>
      <c r="Q116" s="13" t="s">
        <v>57</v>
      </c>
      <c r="R116" s="8" t="s">
        <v>58</v>
      </c>
    </row>
    <row r="117" spans="2:18" ht="18" customHeight="1" x14ac:dyDescent="0.35">
      <c r="B117" s="51" t="str">
        <f>IF(H120="BYE","X","2-4")</f>
        <v>2-4</v>
      </c>
      <c r="C117" s="425"/>
      <c r="D117" s="52"/>
      <c r="E117" s="53">
        <f>E116</f>
        <v>0</v>
      </c>
      <c r="F117" s="215"/>
      <c r="G117" s="19">
        <v>1</v>
      </c>
      <c r="H117" s="428"/>
      <c r="I117" s="429"/>
      <c r="J117" s="429"/>
      <c r="K117" s="430"/>
      <c r="L117" s="54"/>
      <c r="M117" s="251"/>
      <c r="N117" s="251"/>
      <c r="O117" s="22"/>
      <c r="P117" s="423"/>
      <c r="Q117" s="23"/>
      <c r="R117" s="24"/>
    </row>
    <row r="118" spans="2:18" ht="18" customHeight="1" x14ac:dyDescent="0.35">
      <c r="B118" s="25" t="s">
        <v>60</v>
      </c>
      <c r="C118" s="416">
        <f>C116</f>
        <v>0</v>
      </c>
      <c r="D118" s="27"/>
      <c r="E118" s="53">
        <f>E116</f>
        <v>0</v>
      </c>
      <c r="F118" s="215"/>
      <c r="G118" s="29">
        <v>2</v>
      </c>
      <c r="H118" s="431"/>
      <c r="I118" s="432"/>
      <c r="J118" s="432"/>
      <c r="K118" s="433"/>
      <c r="L118" s="252"/>
      <c r="M118" s="56"/>
      <c r="N118" s="253"/>
      <c r="O118" s="32"/>
      <c r="P118" s="423"/>
      <c r="Q118" s="33"/>
      <c r="R118" s="34"/>
    </row>
    <row r="119" spans="2:18" ht="18" customHeight="1" x14ac:dyDescent="0.35">
      <c r="B119" s="58" t="str">
        <f>IF(H120="BYE","X","3-4")</f>
        <v>3-4</v>
      </c>
      <c r="C119" s="425"/>
      <c r="D119" s="52"/>
      <c r="E119" s="53">
        <f>E116</f>
        <v>0</v>
      </c>
      <c r="F119" s="215"/>
      <c r="G119" s="29">
        <v>3</v>
      </c>
      <c r="H119" s="431"/>
      <c r="I119" s="432"/>
      <c r="J119" s="432"/>
      <c r="K119" s="433"/>
      <c r="L119" s="252"/>
      <c r="M119" s="253"/>
      <c r="N119" s="56"/>
      <c r="O119" s="32"/>
      <c r="P119" s="423"/>
      <c r="Q119" s="33"/>
      <c r="R119" s="34"/>
    </row>
    <row r="120" spans="2:18" ht="18" customHeight="1" thickBot="1" x14ac:dyDescent="0.4">
      <c r="B120" s="59" t="str">
        <f>IF(H120="BYE","X","1-4")</f>
        <v>1-4</v>
      </c>
      <c r="C120" s="416">
        <f>C116</f>
        <v>0</v>
      </c>
      <c r="D120" s="27"/>
      <c r="E120" s="53">
        <f>E116</f>
        <v>0</v>
      </c>
      <c r="F120" s="215"/>
      <c r="G120" s="60">
        <v>4</v>
      </c>
      <c r="H120" s="419"/>
      <c r="I120" s="420"/>
      <c r="J120" s="420"/>
      <c r="K120" s="421"/>
      <c r="L120" s="254"/>
      <c r="M120" s="255"/>
      <c r="N120" s="255"/>
      <c r="O120" s="61"/>
      <c r="P120" s="424"/>
      <c r="Q120" s="44"/>
      <c r="R120" s="45"/>
    </row>
    <row r="121" spans="2:18" ht="18" customHeight="1" thickBot="1" x14ac:dyDescent="0.4">
      <c r="B121" s="62" t="s">
        <v>61</v>
      </c>
      <c r="C121" s="417"/>
      <c r="D121" s="63"/>
      <c r="E121" s="38">
        <f>E116</f>
        <v>0</v>
      </c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2"/>
    </row>
    <row r="122" spans="2:18" ht="18" customHeight="1" thickBot="1" x14ac:dyDescent="0.4"/>
    <row r="123" spans="2:18" ht="18" customHeight="1" thickBot="1" x14ac:dyDescent="0.4">
      <c r="B123" s="6"/>
      <c r="C123" s="7" t="s">
        <v>53</v>
      </c>
      <c r="D123" s="7" t="s">
        <v>54</v>
      </c>
      <c r="E123" s="8" t="s">
        <v>55</v>
      </c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3"/>
    </row>
    <row r="124" spans="2:18" ht="18" customHeight="1" thickBot="1" x14ac:dyDescent="0.4">
      <c r="B124" s="14" t="s">
        <v>59</v>
      </c>
      <c r="C124" s="418"/>
      <c r="D124" s="47"/>
      <c r="E124" s="48"/>
      <c r="F124" s="215"/>
      <c r="G124" s="426" t="s">
        <v>75</v>
      </c>
      <c r="H124" s="427"/>
      <c r="I124" s="163">
        <v>16</v>
      </c>
      <c r="J124" s="50"/>
      <c r="K124" s="180" t="s">
        <v>56</v>
      </c>
      <c r="L124" s="11">
        <v>1</v>
      </c>
      <c r="M124" s="7">
        <v>2</v>
      </c>
      <c r="N124" s="7">
        <v>3</v>
      </c>
      <c r="O124" s="12">
        <v>4</v>
      </c>
      <c r="P124" s="422"/>
      <c r="Q124" s="13" t="s">
        <v>57</v>
      </c>
      <c r="R124" s="8" t="s">
        <v>58</v>
      </c>
    </row>
    <row r="125" spans="2:18" ht="18" customHeight="1" x14ac:dyDescent="0.35">
      <c r="B125" s="51" t="str">
        <f>IF(H128="BYE","X","2-4")</f>
        <v>2-4</v>
      </c>
      <c r="C125" s="425"/>
      <c r="D125" s="52"/>
      <c r="E125" s="53">
        <f>E124</f>
        <v>0</v>
      </c>
      <c r="F125" s="215"/>
      <c r="G125" s="19">
        <v>1</v>
      </c>
      <c r="H125" s="428"/>
      <c r="I125" s="429"/>
      <c r="J125" s="429"/>
      <c r="K125" s="430"/>
      <c r="L125" s="54"/>
      <c r="M125" s="251"/>
      <c r="N125" s="251"/>
      <c r="O125" s="22"/>
      <c r="P125" s="423"/>
      <c r="Q125" s="23"/>
      <c r="R125" s="24"/>
    </row>
    <row r="126" spans="2:18" ht="18" customHeight="1" x14ac:dyDescent="0.35">
      <c r="B126" s="25" t="s">
        <v>60</v>
      </c>
      <c r="C126" s="416">
        <f>C124</f>
        <v>0</v>
      </c>
      <c r="D126" s="27"/>
      <c r="E126" s="53">
        <f>E124</f>
        <v>0</v>
      </c>
      <c r="F126" s="215"/>
      <c r="G126" s="29">
        <v>2</v>
      </c>
      <c r="H126" s="431"/>
      <c r="I126" s="432"/>
      <c r="J126" s="432"/>
      <c r="K126" s="433"/>
      <c r="L126" s="252"/>
      <c r="M126" s="56"/>
      <c r="N126" s="253"/>
      <c r="O126" s="32"/>
      <c r="P126" s="423"/>
      <c r="Q126" s="33"/>
      <c r="R126" s="34"/>
    </row>
    <row r="127" spans="2:18" ht="18" customHeight="1" x14ac:dyDescent="0.35">
      <c r="B127" s="58" t="str">
        <f>IF(H128="BYE","X","3-4")</f>
        <v>3-4</v>
      </c>
      <c r="C127" s="425"/>
      <c r="D127" s="52"/>
      <c r="E127" s="53">
        <f>E124</f>
        <v>0</v>
      </c>
      <c r="F127" s="215"/>
      <c r="G127" s="29">
        <v>3</v>
      </c>
      <c r="H127" s="431"/>
      <c r="I127" s="432"/>
      <c r="J127" s="432"/>
      <c r="K127" s="433"/>
      <c r="L127" s="252"/>
      <c r="M127" s="253"/>
      <c r="N127" s="56"/>
      <c r="O127" s="32"/>
      <c r="P127" s="423"/>
      <c r="Q127" s="33"/>
      <c r="R127" s="34"/>
    </row>
    <row r="128" spans="2:18" ht="18" customHeight="1" thickBot="1" x14ac:dyDescent="0.4">
      <c r="B128" s="59" t="str">
        <f>IF(H128="BYE","X","1-4")</f>
        <v>1-4</v>
      </c>
      <c r="C128" s="416">
        <f>C124</f>
        <v>0</v>
      </c>
      <c r="D128" s="27"/>
      <c r="E128" s="53">
        <f>E124</f>
        <v>0</v>
      </c>
      <c r="F128" s="215"/>
      <c r="G128" s="60">
        <v>4</v>
      </c>
      <c r="H128" s="419"/>
      <c r="I128" s="420"/>
      <c r="J128" s="420"/>
      <c r="K128" s="421"/>
      <c r="L128" s="254"/>
      <c r="M128" s="255"/>
      <c r="N128" s="255"/>
      <c r="O128" s="61"/>
      <c r="P128" s="424"/>
      <c r="Q128" s="44"/>
      <c r="R128" s="45"/>
    </row>
    <row r="129" spans="2:18" ht="18" customHeight="1" thickBot="1" x14ac:dyDescent="0.4">
      <c r="B129" s="62" t="s">
        <v>61</v>
      </c>
      <c r="C129" s="417"/>
      <c r="D129" s="63"/>
      <c r="E129" s="38">
        <f>E124</f>
        <v>0</v>
      </c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2"/>
    </row>
    <row r="130" spans="2:18" ht="18" customHeight="1" thickBot="1" x14ac:dyDescent="0.4"/>
    <row r="131" spans="2:18" ht="18" customHeight="1" thickBot="1" x14ac:dyDescent="0.4">
      <c r="B131" s="6"/>
      <c r="C131" s="7" t="s">
        <v>53</v>
      </c>
      <c r="D131" s="7" t="s">
        <v>54</v>
      </c>
      <c r="E131" s="8" t="s">
        <v>55</v>
      </c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3"/>
    </row>
    <row r="132" spans="2:18" ht="18" customHeight="1" thickBot="1" x14ac:dyDescent="0.4">
      <c r="B132" s="14" t="s">
        <v>59</v>
      </c>
      <c r="C132" s="418"/>
      <c r="D132" s="47"/>
      <c r="E132" s="48"/>
      <c r="F132" s="215"/>
      <c r="G132" s="426" t="s">
        <v>75</v>
      </c>
      <c r="H132" s="427"/>
      <c r="I132" s="163">
        <v>17</v>
      </c>
      <c r="J132" s="50"/>
      <c r="K132" s="180" t="s">
        <v>56</v>
      </c>
      <c r="L132" s="11">
        <v>1</v>
      </c>
      <c r="M132" s="7">
        <v>2</v>
      </c>
      <c r="N132" s="7">
        <v>3</v>
      </c>
      <c r="O132" s="12">
        <v>4</v>
      </c>
      <c r="P132" s="422"/>
      <c r="Q132" s="13" t="s">
        <v>57</v>
      </c>
      <c r="R132" s="8" t="s">
        <v>58</v>
      </c>
    </row>
    <row r="133" spans="2:18" ht="18" customHeight="1" x14ac:dyDescent="0.35">
      <c r="B133" s="51" t="str">
        <f>IF(H136="BYE","X","2-4")</f>
        <v>2-4</v>
      </c>
      <c r="C133" s="425"/>
      <c r="D133" s="52"/>
      <c r="E133" s="53">
        <f>E132</f>
        <v>0</v>
      </c>
      <c r="F133" s="215"/>
      <c r="G133" s="19">
        <v>1</v>
      </c>
      <c r="H133" s="428"/>
      <c r="I133" s="429"/>
      <c r="J133" s="429"/>
      <c r="K133" s="430"/>
      <c r="L133" s="54"/>
      <c r="M133" s="251"/>
      <c r="N133" s="251"/>
      <c r="O133" s="22"/>
      <c r="P133" s="423"/>
      <c r="Q133" s="23"/>
      <c r="R133" s="24"/>
    </row>
    <row r="134" spans="2:18" ht="18" customHeight="1" x14ac:dyDescent="0.35">
      <c r="B134" s="25" t="s">
        <v>60</v>
      </c>
      <c r="C134" s="416">
        <f>C132</f>
        <v>0</v>
      </c>
      <c r="D134" s="27"/>
      <c r="E134" s="53">
        <f>E132</f>
        <v>0</v>
      </c>
      <c r="F134" s="215"/>
      <c r="G134" s="29">
        <v>2</v>
      </c>
      <c r="H134" s="431"/>
      <c r="I134" s="432"/>
      <c r="J134" s="432"/>
      <c r="K134" s="433"/>
      <c r="L134" s="252"/>
      <c r="M134" s="56"/>
      <c r="N134" s="253"/>
      <c r="O134" s="32"/>
      <c r="P134" s="423"/>
      <c r="Q134" s="33"/>
      <c r="R134" s="34"/>
    </row>
    <row r="135" spans="2:18" ht="18" customHeight="1" x14ac:dyDescent="0.35">
      <c r="B135" s="58" t="str">
        <f>IF(H136="BYE","X","3-4")</f>
        <v>3-4</v>
      </c>
      <c r="C135" s="425"/>
      <c r="D135" s="52"/>
      <c r="E135" s="53">
        <f>E132</f>
        <v>0</v>
      </c>
      <c r="F135" s="215"/>
      <c r="G135" s="29">
        <v>3</v>
      </c>
      <c r="H135" s="431"/>
      <c r="I135" s="432"/>
      <c r="J135" s="432"/>
      <c r="K135" s="433"/>
      <c r="L135" s="252"/>
      <c r="M135" s="253"/>
      <c r="N135" s="56"/>
      <c r="O135" s="32"/>
      <c r="P135" s="423"/>
      <c r="Q135" s="33"/>
      <c r="R135" s="34"/>
    </row>
    <row r="136" spans="2:18" ht="18" customHeight="1" thickBot="1" x14ac:dyDescent="0.4">
      <c r="B136" s="59" t="str">
        <f>IF(H136="BYE","X","1-4")</f>
        <v>1-4</v>
      </c>
      <c r="C136" s="416">
        <f>C132</f>
        <v>0</v>
      </c>
      <c r="D136" s="27"/>
      <c r="E136" s="53">
        <f>E132</f>
        <v>0</v>
      </c>
      <c r="F136" s="215"/>
      <c r="G136" s="60">
        <v>4</v>
      </c>
      <c r="H136" s="419"/>
      <c r="I136" s="420"/>
      <c r="J136" s="420"/>
      <c r="K136" s="421"/>
      <c r="L136" s="254"/>
      <c r="M136" s="255"/>
      <c r="N136" s="255"/>
      <c r="O136" s="61"/>
      <c r="P136" s="424"/>
      <c r="Q136" s="44"/>
      <c r="R136" s="45"/>
    </row>
    <row r="137" spans="2:18" ht="18" customHeight="1" thickBot="1" x14ac:dyDescent="0.4">
      <c r="B137" s="62" t="s">
        <v>61</v>
      </c>
      <c r="C137" s="417"/>
      <c r="D137" s="63"/>
      <c r="E137" s="38">
        <f>E132</f>
        <v>0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2"/>
    </row>
    <row r="138" spans="2:18" ht="18" customHeight="1" thickBot="1" x14ac:dyDescent="0.4"/>
    <row r="139" spans="2:18" ht="18" customHeight="1" thickBot="1" x14ac:dyDescent="0.4">
      <c r="B139" s="6"/>
      <c r="C139" s="7" t="s">
        <v>53</v>
      </c>
      <c r="D139" s="7" t="s">
        <v>54</v>
      </c>
      <c r="E139" s="8" t="s">
        <v>55</v>
      </c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3"/>
    </row>
    <row r="140" spans="2:18" ht="18" customHeight="1" thickBot="1" x14ac:dyDescent="0.4">
      <c r="B140" s="14" t="s">
        <v>59</v>
      </c>
      <c r="C140" s="418"/>
      <c r="D140" s="47"/>
      <c r="E140" s="48"/>
      <c r="F140" s="215"/>
      <c r="G140" s="426" t="s">
        <v>75</v>
      </c>
      <c r="H140" s="427"/>
      <c r="I140" s="163">
        <v>18</v>
      </c>
      <c r="J140" s="50"/>
      <c r="K140" s="180" t="s">
        <v>56</v>
      </c>
      <c r="L140" s="11">
        <v>1</v>
      </c>
      <c r="M140" s="7">
        <v>2</v>
      </c>
      <c r="N140" s="7">
        <v>3</v>
      </c>
      <c r="O140" s="12">
        <v>4</v>
      </c>
      <c r="P140" s="422"/>
      <c r="Q140" s="13" t="s">
        <v>57</v>
      </c>
      <c r="R140" s="8" t="s">
        <v>58</v>
      </c>
    </row>
    <row r="141" spans="2:18" ht="18" customHeight="1" x14ac:dyDescent="0.35">
      <c r="B141" s="51" t="str">
        <f>IF(H144="BYE","X","2-4")</f>
        <v>2-4</v>
      </c>
      <c r="C141" s="425"/>
      <c r="D141" s="52"/>
      <c r="E141" s="53">
        <f>E140</f>
        <v>0</v>
      </c>
      <c r="F141" s="215"/>
      <c r="G141" s="19">
        <v>1</v>
      </c>
      <c r="H141" s="428"/>
      <c r="I141" s="429"/>
      <c r="J141" s="429"/>
      <c r="K141" s="430"/>
      <c r="L141" s="54"/>
      <c r="M141" s="251"/>
      <c r="N141" s="251"/>
      <c r="O141" s="22"/>
      <c r="P141" s="423"/>
      <c r="Q141" s="23"/>
      <c r="R141" s="24"/>
    </row>
    <row r="142" spans="2:18" ht="18" customHeight="1" x14ac:dyDescent="0.35">
      <c r="B142" s="25" t="s">
        <v>60</v>
      </c>
      <c r="C142" s="416">
        <f>C140</f>
        <v>0</v>
      </c>
      <c r="D142" s="27"/>
      <c r="E142" s="53">
        <f>E140</f>
        <v>0</v>
      </c>
      <c r="F142" s="215"/>
      <c r="G142" s="29">
        <v>2</v>
      </c>
      <c r="H142" s="431"/>
      <c r="I142" s="432"/>
      <c r="J142" s="432"/>
      <c r="K142" s="433"/>
      <c r="L142" s="252"/>
      <c r="M142" s="56"/>
      <c r="N142" s="253"/>
      <c r="O142" s="32"/>
      <c r="P142" s="423"/>
      <c r="Q142" s="33"/>
      <c r="R142" s="34"/>
    </row>
    <row r="143" spans="2:18" ht="18" customHeight="1" x14ac:dyDescent="0.35">
      <c r="B143" s="58" t="str">
        <f>IF(H144="BYE","X","3-4")</f>
        <v>3-4</v>
      </c>
      <c r="C143" s="425"/>
      <c r="D143" s="52"/>
      <c r="E143" s="53">
        <f>E140</f>
        <v>0</v>
      </c>
      <c r="F143" s="215"/>
      <c r="G143" s="29">
        <v>3</v>
      </c>
      <c r="H143" s="431"/>
      <c r="I143" s="432"/>
      <c r="J143" s="432"/>
      <c r="K143" s="433"/>
      <c r="L143" s="252"/>
      <c r="M143" s="253"/>
      <c r="N143" s="56"/>
      <c r="O143" s="32"/>
      <c r="P143" s="423"/>
      <c r="Q143" s="33"/>
      <c r="R143" s="34"/>
    </row>
    <row r="144" spans="2:18" ht="18" customHeight="1" thickBot="1" x14ac:dyDescent="0.4">
      <c r="B144" s="59" t="str">
        <f>IF(H144="BYE","X","1-4")</f>
        <v>1-4</v>
      </c>
      <c r="C144" s="416">
        <f>C140</f>
        <v>0</v>
      </c>
      <c r="D144" s="27"/>
      <c r="E144" s="53">
        <f>E140</f>
        <v>0</v>
      </c>
      <c r="F144" s="215"/>
      <c r="G144" s="60">
        <v>4</v>
      </c>
      <c r="H144" s="419"/>
      <c r="I144" s="420"/>
      <c r="J144" s="420"/>
      <c r="K144" s="421"/>
      <c r="L144" s="254"/>
      <c r="M144" s="255"/>
      <c r="N144" s="255"/>
      <c r="O144" s="61"/>
      <c r="P144" s="424"/>
      <c r="Q144" s="44"/>
      <c r="R144" s="45"/>
    </row>
    <row r="145" spans="2:18" ht="18" customHeight="1" thickBot="1" x14ac:dyDescent="0.4">
      <c r="B145" s="62" t="s">
        <v>61</v>
      </c>
      <c r="C145" s="417"/>
      <c r="D145" s="63"/>
      <c r="E145" s="38">
        <f>E140</f>
        <v>0</v>
      </c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2"/>
    </row>
    <row r="146" spans="2:18" ht="18" customHeight="1" x14ac:dyDescent="0.35"/>
    <row r="147" spans="2:18" ht="18" customHeight="1" x14ac:dyDescent="0.35"/>
    <row r="148" spans="2:18" ht="18" customHeight="1" x14ac:dyDescent="0.35"/>
    <row r="149" spans="2:18" ht="18" customHeight="1" x14ac:dyDescent="0.35"/>
    <row r="150" spans="2:18" ht="18" customHeight="1" x14ac:dyDescent="0.35"/>
    <row r="151" spans="2:18" ht="18" customHeight="1" x14ac:dyDescent="0.35"/>
    <row r="152" spans="2:18" ht="18" customHeight="1" x14ac:dyDescent="0.35"/>
    <row r="153" spans="2:18" ht="18" customHeight="1" x14ac:dyDescent="0.35"/>
    <row r="154" spans="2:18" ht="18" customHeight="1" x14ac:dyDescent="0.35"/>
    <row r="155" spans="2:18" ht="18" customHeight="1" x14ac:dyDescent="0.35"/>
    <row r="156" spans="2:18" ht="18" customHeight="1" x14ac:dyDescent="0.35"/>
    <row r="157" spans="2:18" ht="18" customHeight="1" x14ac:dyDescent="0.35"/>
    <row r="158" spans="2:18" ht="18" customHeight="1" x14ac:dyDescent="0.35"/>
    <row r="159" spans="2:18" ht="18" customHeight="1" x14ac:dyDescent="0.35"/>
    <row r="160" spans="2:18" ht="18" customHeight="1" x14ac:dyDescent="0.35"/>
    <row r="161" ht="18" customHeight="1" x14ac:dyDescent="0.35"/>
    <row r="162" ht="18" customHeight="1" x14ac:dyDescent="0.35"/>
    <row r="163" ht="18" customHeight="1" x14ac:dyDescent="0.35"/>
    <row r="164" ht="18" customHeight="1" x14ac:dyDescent="0.35"/>
    <row r="165" ht="18" customHeight="1" x14ac:dyDescent="0.35"/>
    <row r="166" ht="18" customHeight="1" x14ac:dyDescent="0.35"/>
    <row r="167" ht="18" customHeight="1" x14ac:dyDescent="0.35"/>
    <row r="168" ht="18" customHeight="1" x14ac:dyDescent="0.35"/>
    <row r="169" ht="18" customHeight="1" x14ac:dyDescent="0.35"/>
    <row r="170" ht="18" customHeight="1" x14ac:dyDescent="0.35"/>
    <row r="171" ht="18" customHeight="1" x14ac:dyDescent="0.35"/>
    <row r="172" ht="18" customHeight="1" x14ac:dyDescent="0.35"/>
    <row r="173" ht="18" customHeight="1" x14ac:dyDescent="0.35"/>
    <row r="174" ht="18" customHeight="1" x14ac:dyDescent="0.35"/>
    <row r="175" ht="18" customHeight="1" x14ac:dyDescent="0.35"/>
    <row r="176" ht="18" customHeight="1" x14ac:dyDescent="0.35"/>
    <row r="177" ht="18" customHeight="1" x14ac:dyDescent="0.35"/>
    <row r="178" ht="18" customHeight="1" x14ac:dyDescent="0.35"/>
    <row r="179" ht="18" customHeight="1" x14ac:dyDescent="0.35"/>
    <row r="180" ht="18" customHeight="1" x14ac:dyDescent="0.35"/>
    <row r="181" ht="18" customHeight="1" x14ac:dyDescent="0.35"/>
    <row r="182" ht="18" customHeight="1" x14ac:dyDescent="0.35"/>
    <row r="183" ht="18" customHeight="1" x14ac:dyDescent="0.35"/>
    <row r="184" ht="18" customHeight="1" x14ac:dyDescent="0.35"/>
    <row r="185" ht="18" customHeight="1" x14ac:dyDescent="0.35"/>
    <row r="186" ht="18" customHeight="1" x14ac:dyDescent="0.35"/>
    <row r="187" ht="18" customHeight="1" x14ac:dyDescent="0.35"/>
    <row r="188" ht="18" customHeight="1" x14ac:dyDescent="0.35"/>
    <row r="189" ht="18" customHeight="1" x14ac:dyDescent="0.35"/>
    <row r="190" ht="18" customHeight="1" x14ac:dyDescent="0.35"/>
    <row r="191" ht="18" customHeight="1" x14ac:dyDescent="0.35"/>
    <row r="192" ht="18" customHeight="1" x14ac:dyDescent="0.35"/>
    <row r="193" ht="18" customHeight="1" x14ac:dyDescent="0.35"/>
    <row r="194" ht="18" customHeight="1" x14ac:dyDescent="0.35"/>
    <row r="195" ht="18" customHeight="1" x14ac:dyDescent="0.35"/>
    <row r="196" ht="18" customHeight="1" x14ac:dyDescent="0.35"/>
    <row r="197" ht="18" customHeight="1" x14ac:dyDescent="0.35"/>
    <row r="198" ht="18" customHeight="1" x14ac:dyDescent="0.35"/>
    <row r="199" ht="18" customHeight="1" x14ac:dyDescent="0.35"/>
    <row r="200" ht="18" customHeight="1" x14ac:dyDescent="0.35"/>
    <row r="201" ht="18" customHeight="1" x14ac:dyDescent="0.35"/>
    <row r="202" ht="18" customHeight="1" x14ac:dyDescent="0.35"/>
    <row r="203" ht="18" customHeight="1" x14ac:dyDescent="0.35"/>
    <row r="204" ht="18" customHeight="1" x14ac:dyDescent="0.35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P12:P16"/>
    <mergeCell ref="G20:H20"/>
    <mergeCell ref="P20:P24"/>
    <mergeCell ref="H23:K23"/>
    <mergeCell ref="H21:K21"/>
    <mergeCell ref="C40:C41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24:C25"/>
    <mergeCell ref="H24:K24"/>
    <mergeCell ref="H40:K40"/>
    <mergeCell ref="C38:C39"/>
    <mergeCell ref="C32:C33"/>
    <mergeCell ref="C36:C37"/>
    <mergeCell ref="P28:P32"/>
    <mergeCell ref="H29:K29"/>
    <mergeCell ref="C28:C29"/>
    <mergeCell ref="G28:H28"/>
    <mergeCell ref="C30:C31"/>
    <mergeCell ref="H30:K30"/>
    <mergeCell ref="H31:K31"/>
    <mergeCell ref="H32:K32"/>
    <mergeCell ref="G36:H36"/>
    <mergeCell ref="P36:P40"/>
    <mergeCell ref="H37:K37"/>
    <mergeCell ref="H38:K38"/>
    <mergeCell ref="H39:K39"/>
    <mergeCell ref="C22:C23"/>
    <mergeCell ref="H22:K22"/>
    <mergeCell ref="C16:C17"/>
    <mergeCell ref="H16:K16"/>
    <mergeCell ref="C20:C21"/>
    <mergeCell ref="C12:C13"/>
    <mergeCell ref="H13:K13"/>
    <mergeCell ref="C14:C15"/>
    <mergeCell ref="H14:K14"/>
    <mergeCell ref="H15:K15"/>
    <mergeCell ref="G12:H12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83" priority="51" stopIfTrue="1" operator="equal">
      <formula>0</formula>
    </cfRule>
  </conditionalFormatting>
  <conditionalFormatting sqref="Q5">
    <cfRule type="cellIs" dxfId="782" priority="50" stopIfTrue="1" operator="equal">
      <formula>0</formula>
    </cfRule>
  </conditionalFormatting>
  <conditionalFormatting sqref="Q14:Q16">
    <cfRule type="cellIs" dxfId="781" priority="38" stopIfTrue="1" operator="equal">
      <formula>0</formula>
    </cfRule>
  </conditionalFormatting>
  <conditionalFormatting sqref="Q13">
    <cfRule type="cellIs" dxfId="780" priority="37" stopIfTrue="1" operator="equal">
      <formula>0</formula>
    </cfRule>
  </conditionalFormatting>
  <conditionalFormatting sqref="Q22:Q24">
    <cfRule type="cellIs" dxfId="779" priority="36" stopIfTrue="1" operator="equal">
      <formula>0</formula>
    </cfRule>
  </conditionalFormatting>
  <conditionalFormatting sqref="Q21">
    <cfRule type="cellIs" dxfId="778" priority="35" stopIfTrue="1" operator="equal">
      <formula>0</formula>
    </cfRule>
  </conditionalFormatting>
  <conditionalFormatting sqref="Q30:Q32">
    <cfRule type="cellIs" dxfId="777" priority="34" stopIfTrue="1" operator="equal">
      <formula>0</formula>
    </cfRule>
  </conditionalFormatting>
  <conditionalFormatting sqref="Q29">
    <cfRule type="cellIs" dxfId="776" priority="33" stopIfTrue="1" operator="equal">
      <formula>0</formula>
    </cfRule>
  </conditionalFormatting>
  <conditionalFormatting sqref="Q38:Q40">
    <cfRule type="cellIs" dxfId="775" priority="32" stopIfTrue="1" operator="equal">
      <formula>0</formula>
    </cfRule>
  </conditionalFormatting>
  <conditionalFormatting sqref="Q37">
    <cfRule type="cellIs" dxfId="774" priority="31" stopIfTrue="1" operator="equal">
      <formula>0</formula>
    </cfRule>
  </conditionalFormatting>
  <conditionalFormatting sqref="Q46:Q48">
    <cfRule type="cellIs" dxfId="773" priority="30" stopIfTrue="1" operator="equal">
      <formula>0</formula>
    </cfRule>
  </conditionalFormatting>
  <conditionalFormatting sqref="Q45">
    <cfRule type="cellIs" dxfId="772" priority="29" stopIfTrue="1" operator="equal">
      <formula>0</formula>
    </cfRule>
  </conditionalFormatting>
  <conditionalFormatting sqref="Q54:Q56">
    <cfRule type="cellIs" dxfId="771" priority="26" stopIfTrue="1" operator="equal">
      <formula>0</formula>
    </cfRule>
  </conditionalFormatting>
  <conditionalFormatting sqref="Q53">
    <cfRule type="cellIs" dxfId="770" priority="25" stopIfTrue="1" operator="equal">
      <formula>0</formula>
    </cfRule>
  </conditionalFormatting>
  <conditionalFormatting sqref="Q62:Q64">
    <cfRule type="cellIs" dxfId="769" priority="24" stopIfTrue="1" operator="equal">
      <formula>0</formula>
    </cfRule>
  </conditionalFormatting>
  <conditionalFormatting sqref="Q61">
    <cfRule type="cellIs" dxfId="768" priority="23" stopIfTrue="1" operator="equal">
      <formula>0</formula>
    </cfRule>
  </conditionalFormatting>
  <conditionalFormatting sqref="Q70:Q72">
    <cfRule type="cellIs" dxfId="767" priority="22" stopIfTrue="1" operator="equal">
      <formula>0</formula>
    </cfRule>
  </conditionalFormatting>
  <conditionalFormatting sqref="Q69">
    <cfRule type="cellIs" dxfId="766" priority="21" stopIfTrue="1" operator="equal">
      <formula>0</formula>
    </cfRule>
  </conditionalFormatting>
  <conditionalFormatting sqref="Q78:Q80">
    <cfRule type="cellIs" dxfId="765" priority="20" stopIfTrue="1" operator="equal">
      <formula>0</formula>
    </cfRule>
  </conditionalFormatting>
  <conditionalFormatting sqref="Q77">
    <cfRule type="cellIs" dxfId="764" priority="19" stopIfTrue="1" operator="equal">
      <formula>0</formula>
    </cfRule>
  </conditionalFormatting>
  <conditionalFormatting sqref="Q86:Q88">
    <cfRule type="cellIs" dxfId="763" priority="18" stopIfTrue="1" operator="equal">
      <formula>0</formula>
    </cfRule>
  </conditionalFormatting>
  <conditionalFormatting sqref="Q85">
    <cfRule type="cellIs" dxfId="762" priority="17" stopIfTrue="1" operator="equal">
      <formula>0</formula>
    </cfRule>
  </conditionalFormatting>
  <conditionalFormatting sqref="Q94:Q96">
    <cfRule type="cellIs" dxfId="761" priority="16" stopIfTrue="1" operator="equal">
      <formula>0</formula>
    </cfRule>
  </conditionalFormatting>
  <conditionalFormatting sqref="Q93">
    <cfRule type="cellIs" dxfId="760" priority="15" stopIfTrue="1" operator="equal">
      <formula>0</formula>
    </cfRule>
  </conditionalFormatting>
  <conditionalFormatting sqref="Q102:Q104">
    <cfRule type="cellIs" dxfId="759" priority="14" stopIfTrue="1" operator="equal">
      <formula>0</formula>
    </cfRule>
  </conditionalFormatting>
  <conditionalFormatting sqref="Q101">
    <cfRule type="cellIs" dxfId="758" priority="13" stopIfTrue="1" operator="equal">
      <formula>0</formula>
    </cfRule>
  </conditionalFormatting>
  <conditionalFormatting sqref="Q110:Q112">
    <cfRule type="cellIs" dxfId="757" priority="12" stopIfTrue="1" operator="equal">
      <formula>0</formula>
    </cfRule>
  </conditionalFormatting>
  <conditionalFormatting sqref="Q109">
    <cfRule type="cellIs" dxfId="756" priority="11" stopIfTrue="1" operator="equal">
      <formula>0</formula>
    </cfRule>
  </conditionalFormatting>
  <conditionalFormatting sqref="Q118:Q120">
    <cfRule type="cellIs" dxfId="755" priority="10" stopIfTrue="1" operator="equal">
      <formula>0</formula>
    </cfRule>
  </conditionalFormatting>
  <conditionalFormatting sqref="Q117">
    <cfRule type="cellIs" dxfId="754" priority="9" stopIfTrue="1" operator="equal">
      <formula>0</formula>
    </cfRule>
  </conditionalFormatting>
  <conditionalFormatting sqref="Q126:Q128">
    <cfRule type="cellIs" dxfId="753" priority="8" stopIfTrue="1" operator="equal">
      <formula>0</formula>
    </cfRule>
  </conditionalFormatting>
  <conditionalFormatting sqref="Q125">
    <cfRule type="cellIs" dxfId="752" priority="7" stopIfTrue="1" operator="equal">
      <formula>0</formula>
    </cfRule>
  </conditionalFormatting>
  <conditionalFormatting sqref="Q134:Q136">
    <cfRule type="cellIs" dxfId="751" priority="6" stopIfTrue="1" operator="equal">
      <formula>0</formula>
    </cfRule>
  </conditionalFormatting>
  <conditionalFormatting sqref="Q133">
    <cfRule type="cellIs" dxfId="750" priority="5" stopIfTrue="1" operator="equal">
      <formula>0</formula>
    </cfRule>
  </conditionalFormatting>
  <conditionalFormatting sqref="Q142:Q144">
    <cfRule type="cellIs" dxfId="749" priority="4" stopIfTrue="1" operator="equal">
      <formula>0</formula>
    </cfRule>
  </conditionalFormatting>
  <conditionalFormatting sqref="Q141">
    <cfRule type="cellIs" dxfId="748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43"/>
  <sheetViews>
    <sheetView view="pageBreakPreview" zoomScale="60" zoomScaleNormal="60" workbookViewId="0">
      <selection activeCell="M2" sqref="M2:Q5"/>
    </sheetView>
  </sheetViews>
  <sheetFormatPr baseColWidth="10" defaultColWidth="11.453125" defaultRowHeight="12.5" x14ac:dyDescent="0.25"/>
  <cols>
    <col min="1" max="17" width="8.7265625" style="72" customWidth="1"/>
    <col min="18" max="18" width="11.453125" style="72"/>
    <col min="19" max="35" width="8.54296875" style="72" customWidth="1"/>
    <col min="36" max="16384" width="11.453125" style="72"/>
  </cols>
  <sheetData>
    <row r="1" spans="1:35" ht="31.5" customHeight="1" thickBot="1" x14ac:dyDescent="0.3">
      <c r="A1" s="552" t="s">
        <v>74</v>
      </c>
      <c r="B1" s="553"/>
      <c r="C1" s="553"/>
      <c r="D1" s="553"/>
      <c r="E1" s="555" t="s">
        <v>275</v>
      </c>
      <c r="F1" s="555"/>
      <c r="G1" s="555"/>
      <c r="H1" s="555"/>
      <c r="I1" s="555"/>
      <c r="J1" s="555"/>
      <c r="K1" s="556"/>
      <c r="L1" s="73"/>
      <c r="M1" s="552" t="s">
        <v>2</v>
      </c>
      <c r="N1" s="553"/>
      <c r="O1" s="553"/>
      <c r="P1" s="553"/>
      <c r="Q1" s="563"/>
      <c r="S1" s="552" t="s">
        <v>74</v>
      </c>
      <c r="T1" s="553"/>
      <c r="U1" s="553"/>
      <c r="V1" s="553"/>
      <c r="W1" s="555"/>
      <c r="X1" s="555"/>
      <c r="Y1" s="555"/>
      <c r="Z1" s="555"/>
      <c r="AA1" s="555"/>
      <c r="AB1" s="555"/>
      <c r="AC1" s="556"/>
      <c r="AD1" s="73"/>
      <c r="AE1" s="552" t="s">
        <v>2</v>
      </c>
      <c r="AF1" s="553"/>
      <c r="AG1" s="553"/>
      <c r="AH1" s="553"/>
      <c r="AI1" s="563"/>
    </row>
    <row r="2" spans="1:35" ht="31.5" customHeight="1" thickBot="1" x14ac:dyDescent="0.3">
      <c r="A2" s="552" t="s">
        <v>65</v>
      </c>
      <c r="B2" s="553"/>
      <c r="C2" s="553"/>
      <c r="D2" s="553"/>
      <c r="E2" s="554">
        <v>42995</v>
      </c>
      <c r="F2" s="555"/>
      <c r="G2" s="555"/>
      <c r="H2" s="555"/>
      <c r="I2" s="555"/>
      <c r="J2" s="555"/>
      <c r="K2" s="556"/>
      <c r="L2" s="108"/>
      <c r="M2" s="546"/>
      <c r="N2" s="547"/>
      <c r="O2" s="547"/>
      <c r="P2" s="547"/>
      <c r="Q2" s="548"/>
      <c r="S2" s="552" t="s">
        <v>65</v>
      </c>
      <c r="T2" s="553"/>
      <c r="U2" s="553"/>
      <c r="V2" s="553"/>
      <c r="W2" s="555"/>
      <c r="X2" s="555"/>
      <c r="Y2" s="555"/>
      <c r="Z2" s="555"/>
      <c r="AA2" s="555"/>
      <c r="AB2" s="555"/>
      <c r="AC2" s="556"/>
      <c r="AD2" s="108"/>
      <c r="AE2" s="546">
        <f>$D$9</f>
        <v>0</v>
      </c>
      <c r="AF2" s="547"/>
      <c r="AG2" s="547"/>
      <c r="AH2" s="547"/>
      <c r="AI2" s="548"/>
    </row>
    <row r="3" spans="1:35" ht="31.5" customHeight="1" thickBot="1" x14ac:dyDescent="0.3">
      <c r="A3" s="564" t="s">
        <v>3</v>
      </c>
      <c r="B3" s="565"/>
      <c r="C3" s="565"/>
      <c r="D3" s="565"/>
      <c r="E3" s="565"/>
      <c r="F3" s="565"/>
      <c r="G3" s="565"/>
      <c r="H3" s="565"/>
      <c r="I3" s="565"/>
      <c r="J3" s="565"/>
      <c r="K3" s="566"/>
      <c r="L3" s="108"/>
      <c r="M3" s="549"/>
      <c r="N3" s="550"/>
      <c r="O3" s="550"/>
      <c r="P3" s="550"/>
      <c r="Q3" s="551"/>
      <c r="S3" s="564" t="s">
        <v>3</v>
      </c>
      <c r="T3" s="565"/>
      <c r="U3" s="565"/>
      <c r="V3" s="565"/>
      <c r="W3" s="565"/>
      <c r="X3" s="565"/>
      <c r="Y3" s="565"/>
      <c r="Z3" s="565"/>
      <c r="AA3" s="565"/>
      <c r="AB3" s="565"/>
      <c r="AC3" s="566"/>
      <c r="AD3" s="108"/>
      <c r="AE3" s="549"/>
      <c r="AF3" s="550"/>
      <c r="AG3" s="550"/>
      <c r="AH3" s="550"/>
      <c r="AI3" s="551"/>
    </row>
    <row r="4" spans="1:35" ht="31.5" customHeight="1" thickBot="1" x14ac:dyDescent="0.3">
      <c r="A4" s="559" t="s">
        <v>105</v>
      </c>
      <c r="B4" s="560"/>
      <c r="C4" s="560"/>
      <c r="D4" s="560"/>
      <c r="E4" s="555" t="s">
        <v>277</v>
      </c>
      <c r="F4" s="555"/>
      <c r="G4" s="555"/>
      <c r="H4" s="555"/>
      <c r="I4" s="555"/>
      <c r="J4" s="555"/>
      <c r="K4" s="556"/>
      <c r="L4" s="108"/>
      <c r="M4" s="549"/>
      <c r="N4" s="550"/>
      <c r="O4" s="550"/>
      <c r="P4" s="550"/>
      <c r="Q4" s="551"/>
      <c r="S4" s="559" t="s">
        <v>105</v>
      </c>
      <c r="T4" s="560"/>
      <c r="U4" s="560"/>
      <c r="V4" s="560"/>
      <c r="W4" s="555"/>
      <c r="X4" s="555"/>
      <c r="Y4" s="555"/>
      <c r="Z4" s="555"/>
      <c r="AA4" s="555"/>
      <c r="AB4" s="555"/>
      <c r="AC4" s="556"/>
      <c r="AD4" s="108"/>
      <c r="AE4" s="549"/>
      <c r="AF4" s="550"/>
      <c r="AG4" s="550"/>
      <c r="AH4" s="550"/>
      <c r="AI4" s="551"/>
    </row>
    <row r="5" spans="1:35" ht="31.5" customHeight="1" thickBot="1" x14ac:dyDescent="0.3">
      <c r="A5" s="561"/>
      <c r="B5" s="562"/>
      <c r="C5" s="562"/>
      <c r="D5" s="562"/>
      <c r="E5" s="557" t="s">
        <v>233</v>
      </c>
      <c r="F5" s="557"/>
      <c r="G5" s="557"/>
      <c r="H5" s="557"/>
      <c r="I5" s="557"/>
      <c r="J5" s="557"/>
      <c r="K5" s="558"/>
      <c r="L5" s="108"/>
      <c r="M5" s="549"/>
      <c r="N5" s="550"/>
      <c r="O5" s="550"/>
      <c r="P5" s="550"/>
      <c r="Q5" s="551"/>
      <c r="S5" s="561"/>
      <c r="T5" s="562"/>
      <c r="U5" s="562"/>
      <c r="V5" s="562"/>
      <c r="W5" s="557"/>
      <c r="X5" s="557"/>
      <c r="Y5" s="557"/>
      <c r="Z5" s="557"/>
      <c r="AA5" s="557"/>
      <c r="AB5" s="557"/>
      <c r="AC5" s="558"/>
      <c r="AD5" s="108"/>
      <c r="AE5" s="549"/>
      <c r="AF5" s="550"/>
      <c r="AG5" s="550"/>
      <c r="AH5" s="550"/>
      <c r="AI5" s="551"/>
    </row>
    <row r="6" spans="1:35" ht="31.5" customHeight="1" x14ac:dyDescent="0.25">
      <c r="A6" s="515" t="s">
        <v>33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S6" s="515" t="str">
        <f>CONCATENATE($F$8," ",$H$8)</f>
        <v>GRUPO 1</v>
      </c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7"/>
    </row>
    <row r="7" spans="1:35" ht="31.5" customHeight="1" thickBot="1" x14ac:dyDescent="0.3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0"/>
      <c r="S7" s="518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20"/>
    </row>
    <row r="8" spans="1:35" ht="31.5" customHeight="1" thickBot="1" x14ac:dyDescent="0.3">
      <c r="A8" s="6"/>
      <c r="B8" s="7" t="s">
        <v>53</v>
      </c>
      <c r="C8" s="7" t="s">
        <v>54</v>
      </c>
      <c r="D8" s="8" t="s">
        <v>55</v>
      </c>
      <c r="E8" s="9"/>
      <c r="F8" s="426" t="s">
        <v>75</v>
      </c>
      <c r="G8" s="427"/>
      <c r="H8" s="163">
        <v>1</v>
      </c>
      <c r="I8" s="10"/>
      <c r="J8" s="180" t="s">
        <v>56</v>
      </c>
      <c r="K8" s="11">
        <v>1</v>
      </c>
      <c r="L8" s="7">
        <v>2</v>
      </c>
      <c r="M8" s="12">
        <v>3</v>
      </c>
      <c r="N8" s="438"/>
      <c r="O8" s="439"/>
      <c r="P8" s="13" t="s">
        <v>57</v>
      </c>
      <c r="Q8" s="8" t="s">
        <v>58</v>
      </c>
      <c r="S8" s="6"/>
      <c r="T8" s="7" t="s">
        <v>53</v>
      </c>
      <c r="U8" s="7" t="s">
        <v>54</v>
      </c>
      <c r="V8" s="8" t="s">
        <v>55</v>
      </c>
      <c r="W8" s="9"/>
      <c r="X8" s="426" t="s">
        <v>75</v>
      </c>
      <c r="Y8" s="427"/>
      <c r="Z8" s="163">
        <v>1</v>
      </c>
      <c r="AA8" s="299"/>
      <c r="AB8" s="180" t="s">
        <v>56</v>
      </c>
      <c r="AC8" s="11">
        <v>1</v>
      </c>
      <c r="AD8" s="7">
        <v>2</v>
      </c>
      <c r="AE8" s="12">
        <v>3</v>
      </c>
      <c r="AF8" s="438"/>
      <c r="AG8" s="439"/>
      <c r="AH8" s="13" t="s">
        <v>57</v>
      </c>
      <c r="AI8" s="8" t="s">
        <v>58</v>
      </c>
    </row>
    <row r="9" spans="1:35" ht="31.5" customHeight="1" x14ac:dyDescent="0.25">
      <c r="A9" s="14" t="s">
        <v>59</v>
      </c>
      <c r="B9" s="46"/>
      <c r="C9" s="16"/>
      <c r="D9" s="17"/>
      <c r="E9" s="18"/>
      <c r="F9" s="19">
        <v>1</v>
      </c>
      <c r="G9" s="428" t="s">
        <v>241</v>
      </c>
      <c r="H9" s="429"/>
      <c r="I9" s="429"/>
      <c r="J9" s="430"/>
      <c r="K9" s="20"/>
      <c r="L9" s="169"/>
      <c r="M9" s="22"/>
      <c r="N9" s="440"/>
      <c r="O9" s="441"/>
      <c r="P9" s="23"/>
      <c r="Q9" s="24"/>
      <c r="S9" s="14" t="s">
        <v>59</v>
      </c>
      <c r="T9" s="301"/>
      <c r="U9" s="16"/>
      <c r="V9" s="17"/>
      <c r="W9" s="18"/>
      <c r="X9" s="19">
        <v>1</v>
      </c>
      <c r="Y9" s="567"/>
      <c r="Z9" s="568"/>
      <c r="AA9" s="568"/>
      <c r="AB9" s="569"/>
      <c r="AC9" s="20"/>
      <c r="AD9" s="261"/>
      <c r="AE9" s="22"/>
      <c r="AF9" s="440"/>
      <c r="AG9" s="441"/>
      <c r="AH9" s="23"/>
      <c r="AI9" s="24"/>
    </row>
    <row r="10" spans="1:35" ht="31.5" customHeight="1" x14ac:dyDescent="0.25">
      <c r="A10" s="25" t="s">
        <v>60</v>
      </c>
      <c r="B10" s="55">
        <f>B9</f>
        <v>0</v>
      </c>
      <c r="C10" s="27"/>
      <c r="D10" s="28">
        <f>D9</f>
        <v>0</v>
      </c>
      <c r="E10" s="18"/>
      <c r="F10" s="29">
        <v>2</v>
      </c>
      <c r="G10" s="431" t="s">
        <v>278</v>
      </c>
      <c r="H10" s="432"/>
      <c r="I10" s="432"/>
      <c r="J10" s="433"/>
      <c r="K10" s="170"/>
      <c r="L10" s="31"/>
      <c r="M10" s="32"/>
      <c r="N10" s="440"/>
      <c r="O10" s="441"/>
      <c r="P10" s="33"/>
      <c r="Q10" s="34"/>
      <c r="S10" s="25" t="s">
        <v>60</v>
      </c>
      <c r="T10" s="300">
        <f>T9</f>
        <v>0</v>
      </c>
      <c r="U10" s="27"/>
      <c r="V10" s="28">
        <f>V9</f>
        <v>0</v>
      </c>
      <c r="W10" s="18"/>
      <c r="X10" s="29">
        <v>2</v>
      </c>
      <c r="Y10" s="570"/>
      <c r="Z10" s="571"/>
      <c r="AA10" s="571"/>
      <c r="AB10" s="572"/>
      <c r="AC10" s="259"/>
      <c r="AD10" s="31"/>
      <c r="AE10" s="32"/>
      <c r="AF10" s="440"/>
      <c r="AG10" s="441"/>
      <c r="AH10" s="33"/>
      <c r="AI10" s="34"/>
    </row>
    <row r="11" spans="1:35" ht="31.5" customHeight="1" thickBot="1" x14ac:dyDescent="0.3">
      <c r="A11" s="35" t="s">
        <v>61</v>
      </c>
      <c r="B11" s="36">
        <f>B9</f>
        <v>0</v>
      </c>
      <c r="C11" s="37"/>
      <c r="D11" s="38">
        <f>D9</f>
        <v>0</v>
      </c>
      <c r="E11" s="39"/>
      <c r="F11" s="40">
        <v>3</v>
      </c>
      <c r="G11" s="431" t="s">
        <v>264</v>
      </c>
      <c r="H11" s="432"/>
      <c r="I11" s="432"/>
      <c r="J11" s="433"/>
      <c r="K11" s="172"/>
      <c r="L11" s="173"/>
      <c r="M11" s="43"/>
      <c r="N11" s="442"/>
      <c r="O11" s="443"/>
      <c r="P11" s="44"/>
      <c r="Q11" s="45"/>
      <c r="S11" s="35" t="s">
        <v>61</v>
      </c>
      <c r="T11" s="36">
        <f>T9</f>
        <v>0</v>
      </c>
      <c r="U11" s="37"/>
      <c r="V11" s="38">
        <f>V9</f>
        <v>0</v>
      </c>
      <c r="W11" s="39"/>
      <c r="X11" s="40">
        <v>3</v>
      </c>
      <c r="Y11" s="573"/>
      <c r="Z11" s="574"/>
      <c r="AA11" s="574"/>
      <c r="AB11" s="575"/>
      <c r="AC11" s="262"/>
      <c r="AD11" s="263"/>
      <c r="AE11" s="43"/>
      <c r="AF11" s="442"/>
      <c r="AG11" s="443"/>
      <c r="AH11" s="44"/>
      <c r="AI11" s="45"/>
    </row>
    <row r="12" spans="1:35" ht="31.5" customHeight="1" x14ac:dyDescent="0.25">
      <c r="A12" s="164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S12" s="164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9"/>
    </row>
    <row r="13" spans="1:35" ht="31.5" customHeight="1" thickBot="1" x14ac:dyDescent="0.3">
      <c r="A13" s="75"/>
      <c r="B13" s="77"/>
      <c r="C13" s="77"/>
      <c r="D13" s="77"/>
      <c r="E13" s="77"/>
      <c r="F13" s="77"/>
      <c r="G13" s="77"/>
      <c r="H13" s="92"/>
      <c r="I13" s="92"/>
      <c r="J13" s="92"/>
      <c r="K13" s="92"/>
      <c r="L13" s="92"/>
      <c r="M13" s="77"/>
      <c r="N13" s="77"/>
      <c r="O13" s="77"/>
      <c r="P13" s="77"/>
      <c r="Q13" s="109"/>
      <c r="S13" s="75"/>
      <c r="T13" s="77"/>
      <c r="U13" s="77"/>
      <c r="V13" s="77"/>
      <c r="W13" s="77"/>
      <c r="X13" s="77"/>
      <c r="Y13" s="77"/>
      <c r="Z13" s="92"/>
      <c r="AA13" s="92"/>
      <c r="AB13" s="92"/>
      <c r="AC13" s="92"/>
      <c r="AD13" s="92"/>
      <c r="AE13" s="77"/>
      <c r="AF13" s="77"/>
      <c r="AG13" s="77"/>
      <c r="AH13" s="77"/>
      <c r="AI13" s="109"/>
    </row>
    <row r="14" spans="1:35" ht="31.5" customHeight="1" thickBot="1" x14ac:dyDescent="0.3">
      <c r="A14" s="174" t="s">
        <v>67</v>
      </c>
      <c r="B14" s="534" t="s">
        <v>68</v>
      </c>
      <c r="C14" s="545"/>
      <c r="D14" s="545"/>
      <c r="E14" s="545"/>
      <c r="F14" s="545"/>
      <c r="G14" s="545"/>
      <c r="H14" s="545"/>
      <c r="I14" s="535"/>
      <c r="J14" s="534" t="s">
        <v>69</v>
      </c>
      <c r="K14" s="535"/>
      <c r="L14" s="177" t="s">
        <v>106</v>
      </c>
      <c r="M14" s="178" t="s">
        <v>107</v>
      </c>
      <c r="N14" s="178" t="s">
        <v>108</v>
      </c>
      <c r="O14" s="178" t="s">
        <v>109</v>
      </c>
      <c r="P14" s="178" t="s">
        <v>110</v>
      </c>
      <c r="Q14" s="179" t="s">
        <v>70</v>
      </c>
      <c r="S14" s="302" t="s">
        <v>67</v>
      </c>
      <c r="T14" s="534" t="s">
        <v>68</v>
      </c>
      <c r="U14" s="545"/>
      <c r="V14" s="545"/>
      <c r="W14" s="545"/>
      <c r="X14" s="545"/>
      <c r="Y14" s="545"/>
      <c r="Z14" s="545"/>
      <c r="AA14" s="535"/>
      <c r="AB14" s="534" t="s">
        <v>69</v>
      </c>
      <c r="AC14" s="535"/>
      <c r="AD14" s="177" t="s">
        <v>106</v>
      </c>
      <c r="AE14" s="178" t="s">
        <v>107</v>
      </c>
      <c r="AF14" s="178" t="s">
        <v>108</v>
      </c>
      <c r="AG14" s="178" t="s">
        <v>109</v>
      </c>
      <c r="AH14" s="178" t="s">
        <v>110</v>
      </c>
      <c r="AI14" s="179" t="s">
        <v>70</v>
      </c>
    </row>
    <row r="15" spans="1:35" ht="31.5" customHeight="1" thickBot="1" x14ac:dyDescent="0.3">
      <c r="A15" s="164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S15" s="164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</row>
    <row r="16" spans="1:35" ht="31.5" customHeight="1" x14ac:dyDescent="0.25">
      <c r="A16" s="175">
        <v>1</v>
      </c>
      <c r="B16" s="541" t="str">
        <f>G9</f>
        <v>VELARDE Matías (SAL)</v>
      </c>
      <c r="C16" s="542"/>
      <c r="D16" s="542"/>
      <c r="E16" s="542"/>
      <c r="F16" s="542"/>
      <c r="G16" s="542"/>
      <c r="H16" s="542"/>
      <c r="I16" s="543"/>
      <c r="J16" s="536"/>
      <c r="K16" s="537"/>
      <c r="L16" s="165"/>
      <c r="M16" s="166"/>
      <c r="N16" s="166"/>
      <c r="O16" s="166"/>
      <c r="P16" s="166"/>
      <c r="Q16" s="530">
        <v>2</v>
      </c>
      <c r="S16" s="175">
        <v>1</v>
      </c>
      <c r="T16" s="541">
        <f>Y9</f>
        <v>0</v>
      </c>
      <c r="U16" s="542"/>
      <c r="V16" s="542"/>
      <c r="W16" s="542"/>
      <c r="X16" s="542"/>
      <c r="Y16" s="542"/>
      <c r="Z16" s="542"/>
      <c r="AA16" s="543"/>
      <c r="AB16" s="536"/>
      <c r="AC16" s="537"/>
      <c r="AD16" s="165"/>
      <c r="AE16" s="166"/>
      <c r="AF16" s="166"/>
      <c r="AG16" s="166"/>
      <c r="AH16" s="166"/>
      <c r="AI16" s="530">
        <v>2</v>
      </c>
    </row>
    <row r="17" spans="1:35" ht="31.5" customHeight="1" thickBot="1" x14ac:dyDescent="0.3">
      <c r="A17" s="176">
        <v>3</v>
      </c>
      <c r="B17" s="538" t="str">
        <f>G11</f>
        <v>PÉREZ Gastón (JUJ)</v>
      </c>
      <c r="C17" s="539"/>
      <c r="D17" s="539"/>
      <c r="E17" s="539"/>
      <c r="F17" s="539"/>
      <c r="G17" s="539"/>
      <c r="H17" s="539"/>
      <c r="I17" s="540"/>
      <c r="J17" s="532"/>
      <c r="K17" s="533"/>
      <c r="L17" s="167"/>
      <c r="M17" s="168"/>
      <c r="N17" s="168"/>
      <c r="O17" s="168"/>
      <c r="P17" s="168"/>
      <c r="Q17" s="531"/>
      <c r="S17" s="176">
        <v>3</v>
      </c>
      <c r="T17" s="538">
        <f>Y11</f>
        <v>0</v>
      </c>
      <c r="U17" s="539"/>
      <c r="V17" s="539"/>
      <c r="W17" s="539"/>
      <c r="X17" s="539"/>
      <c r="Y17" s="539"/>
      <c r="Z17" s="539"/>
      <c r="AA17" s="540"/>
      <c r="AB17" s="532"/>
      <c r="AC17" s="533"/>
      <c r="AD17" s="167"/>
      <c r="AE17" s="168"/>
      <c r="AF17" s="168"/>
      <c r="AG17" s="168"/>
      <c r="AH17" s="168"/>
      <c r="AI17" s="531"/>
    </row>
    <row r="18" spans="1:35" ht="31.5" customHeight="1" thickBot="1" x14ac:dyDescent="0.3">
      <c r="A18" s="164"/>
      <c r="B18" s="265"/>
      <c r="C18" s="265"/>
      <c r="D18" s="265"/>
      <c r="E18" s="265"/>
      <c r="F18" s="265"/>
      <c r="G18" s="265"/>
      <c r="H18" s="265"/>
      <c r="I18" s="265"/>
      <c r="J18" s="108"/>
      <c r="K18" s="108"/>
      <c r="L18" s="108"/>
      <c r="M18" s="108"/>
      <c r="N18" s="108"/>
      <c r="O18" s="108"/>
      <c r="P18" s="108"/>
      <c r="Q18" s="109"/>
      <c r="S18" s="164"/>
      <c r="T18" s="265"/>
      <c r="U18" s="265"/>
      <c r="V18" s="265"/>
      <c r="W18" s="265"/>
      <c r="X18" s="265"/>
      <c r="Y18" s="265"/>
      <c r="Z18" s="265"/>
      <c r="AA18" s="265"/>
      <c r="AB18" s="108"/>
      <c r="AC18" s="108"/>
      <c r="AD18" s="108"/>
      <c r="AE18" s="108"/>
      <c r="AF18" s="108"/>
      <c r="AG18" s="108"/>
      <c r="AH18" s="108"/>
      <c r="AI18" s="109"/>
    </row>
    <row r="19" spans="1:35" ht="31.5" customHeight="1" x14ac:dyDescent="0.25">
      <c r="A19" s="175">
        <v>1</v>
      </c>
      <c r="B19" s="541" t="str">
        <f>G9</f>
        <v>VELARDE Matías (SAL)</v>
      </c>
      <c r="C19" s="542"/>
      <c r="D19" s="542"/>
      <c r="E19" s="542"/>
      <c r="F19" s="542"/>
      <c r="G19" s="542"/>
      <c r="H19" s="542"/>
      <c r="I19" s="543"/>
      <c r="J19" s="536"/>
      <c r="K19" s="537"/>
      <c r="L19" s="165"/>
      <c r="M19" s="166"/>
      <c r="N19" s="166"/>
      <c r="O19" s="166"/>
      <c r="P19" s="166"/>
      <c r="Q19" s="530">
        <v>3</v>
      </c>
      <c r="S19" s="175">
        <v>2</v>
      </c>
      <c r="T19" s="541">
        <f>Y10</f>
        <v>0</v>
      </c>
      <c r="U19" s="542"/>
      <c r="V19" s="542"/>
      <c r="W19" s="542"/>
      <c r="X19" s="542"/>
      <c r="Y19" s="542"/>
      <c r="Z19" s="542"/>
      <c r="AA19" s="543"/>
      <c r="AB19" s="536"/>
      <c r="AC19" s="537"/>
      <c r="AD19" s="165"/>
      <c r="AE19" s="166"/>
      <c r="AF19" s="166"/>
      <c r="AG19" s="166"/>
      <c r="AH19" s="166"/>
      <c r="AI19" s="530">
        <v>1</v>
      </c>
    </row>
    <row r="20" spans="1:35" ht="31.5" customHeight="1" thickBot="1" x14ac:dyDescent="0.3">
      <c r="A20" s="176">
        <v>2</v>
      </c>
      <c r="B20" s="538" t="str">
        <f>G10</f>
        <v>AGUAYSOL Javier (JUJ)</v>
      </c>
      <c r="C20" s="539"/>
      <c r="D20" s="539"/>
      <c r="E20" s="539"/>
      <c r="F20" s="539"/>
      <c r="G20" s="539"/>
      <c r="H20" s="539"/>
      <c r="I20" s="540"/>
      <c r="J20" s="532"/>
      <c r="K20" s="533"/>
      <c r="L20" s="167"/>
      <c r="M20" s="168"/>
      <c r="N20" s="168"/>
      <c r="O20" s="168"/>
      <c r="P20" s="168"/>
      <c r="Q20" s="531"/>
      <c r="S20" s="176">
        <v>3</v>
      </c>
      <c r="T20" s="538">
        <f>Y11</f>
        <v>0</v>
      </c>
      <c r="U20" s="539"/>
      <c r="V20" s="539"/>
      <c r="W20" s="539"/>
      <c r="X20" s="539"/>
      <c r="Y20" s="539"/>
      <c r="Z20" s="539"/>
      <c r="AA20" s="540"/>
      <c r="AB20" s="532"/>
      <c r="AC20" s="533"/>
      <c r="AD20" s="167"/>
      <c r="AE20" s="168"/>
      <c r="AF20" s="168"/>
      <c r="AG20" s="168"/>
      <c r="AH20" s="168"/>
      <c r="AI20" s="531"/>
    </row>
    <row r="21" spans="1:35" ht="31.5" customHeight="1" thickBot="1" x14ac:dyDescent="0.3">
      <c r="A21" s="75"/>
      <c r="B21" s="266"/>
      <c r="C21" s="266"/>
      <c r="D21" s="266"/>
      <c r="E21" s="266"/>
      <c r="F21" s="266"/>
      <c r="G21" s="266"/>
      <c r="H21" s="544"/>
      <c r="I21" s="544"/>
      <c r="J21" s="92"/>
      <c r="K21" s="92"/>
      <c r="L21" s="92"/>
      <c r="M21" s="92"/>
      <c r="N21" s="77"/>
      <c r="O21" s="92"/>
      <c r="P21" s="77"/>
      <c r="Q21" s="109"/>
      <c r="S21" s="75"/>
      <c r="T21" s="266"/>
      <c r="U21" s="266"/>
      <c r="V21" s="266"/>
      <c r="W21" s="266"/>
      <c r="X21" s="266"/>
      <c r="Y21" s="266"/>
      <c r="Z21" s="544"/>
      <c r="AA21" s="544"/>
      <c r="AB21" s="92"/>
      <c r="AC21" s="92"/>
      <c r="AD21" s="92"/>
      <c r="AE21" s="92"/>
      <c r="AF21" s="77"/>
      <c r="AG21" s="92"/>
      <c r="AH21" s="77"/>
      <c r="AI21" s="109"/>
    </row>
    <row r="22" spans="1:35" ht="31.5" customHeight="1" x14ac:dyDescent="0.25">
      <c r="A22" s="175">
        <v>2</v>
      </c>
      <c r="B22" s="541" t="str">
        <f>G10</f>
        <v>AGUAYSOL Javier (JUJ)</v>
      </c>
      <c r="C22" s="542"/>
      <c r="D22" s="542"/>
      <c r="E22" s="542"/>
      <c r="F22" s="542"/>
      <c r="G22" s="542"/>
      <c r="H22" s="542"/>
      <c r="I22" s="543"/>
      <c r="J22" s="536"/>
      <c r="K22" s="537"/>
      <c r="L22" s="165"/>
      <c r="M22" s="166"/>
      <c r="N22" s="166"/>
      <c r="O22" s="166"/>
      <c r="P22" s="166"/>
      <c r="Q22" s="530">
        <v>1</v>
      </c>
      <c r="S22" s="175">
        <v>1</v>
      </c>
      <c r="T22" s="541">
        <f>Y9</f>
        <v>0</v>
      </c>
      <c r="U22" s="542"/>
      <c r="V22" s="542"/>
      <c r="W22" s="542"/>
      <c r="X22" s="542"/>
      <c r="Y22" s="542"/>
      <c r="Z22" s="542"/>
      <c r="AA22" s="543"/>
      <c r="AB22" s="536"/>
      <c r="AC22" s="537"/>
      <c r="AD22" s="165"/>
      <c r="AE22" s="166"/>
      <c r="AF22" s="166"/>
      <c r="AG22" s="166"/>
      <c r="AH22" s="166"/>
      <c r="AI22" s="530">
        <v>3</v>
      </c>
    </row>
    <row r="23" spans="1:35" ht="31.5" customHeight="1" thickBot="1" x14ac:dyDescent="0.3">
      <c r="A23" s="176">
        <v>3</v>
      </c>
      <c r="B23" s="538" t="str">
        <f>G11</f>
        <v>PÉREZ Gastón (JUJ)</v>
      </c>
      <c r="C23" s="539"/>
      <c r="D23" s="539"/>
      <c r="E23" s="539"/>
      <c r="F23" s="539"/>
      <c r="G23" s="539"/>
      <c r="H23" s="539"/>
      <c r="I23" s="540"/>
      <c r="J23" s="532"/>
      <c r="K23" s="533"/>
      <c r="L23" s="167"/>
      <c r="M23" s="168"/>
      <c r="N23" s="168"/>
      <c r="O23" s="168"/>
      <c r="P23" s="168"/>
      <c r="Q23" s="531"/>
      <c r="S23" s="176">
        <v>2</v>
      </c>
      <c r="T23" s="538">
        <f>Y10</f>
        <v>0</v>
      </c>
      <c r="U23" s="539"/>
      <c r="V23" s="539"/>
      <c r="W23" s="539"/>
      <c r="X23" s="539"/>
      <c r="Y23" s="539"/>
      <c r="Z23" s="539"/>
      <c r="AA23" s="540"/>
      <c r="AB23" s="532"/>
      <c r="AC23" s="533"/>
      <c r="AD23" s="167"/>
      <c r="AE23" s="168"/>
      <c r="AF23" s="168"/>
      <c r="AG23" s="168"/>
      <c r="AH23" s="168"/>
      <c r="AI23" s="531"/>
    </row>
    <row r="24" spans="1:35" ht="31.5" customHeight="1" x14ac:dyDescent="0.25">
      <c r="A24" s="16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S24" s="164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</row>
    <row r="25" spans="1:35" ht="31.5" customHeight="1" x14ac:dyDescent="0.25">
      <c r="A25" s="16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S25" s="164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</row>
    <row r="26" spans="1:35" ht="31.5" customHeight="1" x14ac:dyDescent="0.25">
      <c r="A26" s="164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S26" s="164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</row>
    <row r="27" spans="1:35" ht="31.5" customHeight="1" x14ac:dyDescent="0.25">
      <c r="A27" s="164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  <c r="S27" s="164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</row>
    <row r="28" spans="1:35" ht="31.5" customHeight="1" x14ac:dyDescent="0.25">
      <c r="A28" s="164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S28" s="164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9"/>
    </row>
    <row r="29" spans="1:35" ht="31.5" customHeight="1" x14ac:dyDescent="0.25">
      <c r="A29" s="527" t="s">
        <v>71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9"/>
      <c r="S29" s="527" t="s">
        <v>71</v>
      </c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9"/>
    </row>
    <row r="30" spans="1:35" ht="31.5" customHeight="1" x14ac:dyDescent="0.25">
      <c r="A30" s="521"/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3"/>
      <c r="S30" s="521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3"/>
    </row>
    <row r="31" spans="1:35" ht="31.5" customHeight="1" x14ac:dyDescent="0.25">
      <c r="A31" s="524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6"/>
      <c r="S31" s="524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6"/>
    </row>
    <row r="32" spans="1:35" ht="31.5" customHeight="1" x14ac:dyDescent="0.25">
      <c r="A32" s="512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4"/>
      <c r="S32" s="512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ht="31.5" customHeight="1" x14ac:dyDescent="0.25">
      <c r="A33" s="512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4"/>
      <c r="S33" s="512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4"/>
    </row>
    <row r="34" spans="1:35" ht="31.5" customHeight="1" x14ac:dyDescent="0.25">
      <c r="A34" s="93"/>
      <c r="B34" s="108"/>
      <c r="C34" s="77"/>
      <c r="D34" s="77"/>
      <c r="E34" s="77"/>
      <c r="F34" s="77"/>
      <c r="G34" s="77"/>
      <c r="H34" s="77"/>
      <c r="I34" s="77"/>
      <c r="J34" s="77"/>
      <c r="K34" s="108"/>
      <c r="L34" s="77"/>
      <c r="M34" s="77"/>
      <c r="N34" s="77"/>
      <c r="O34" s="77"/>
      <c r="P34" s="77"/>
      <c r="Q34" s="109"/>
      <c r="S34" s="93"/>
      <c r="T34" s="108"/>
      <c r="U34" s="77"/>
      <c r="V34" s="77"/>
      <c r="W34" s="77"/>
      <c r="X34" s="77"/>
      <c r="Y34" s="77"/>
      <c r="Z34" s="77"/>
      <c r="AA34" s="77"/>
      <c r="AB34" s="77"/>
      <c r="AC34" s="108"/>
      <c r="AD34" s="77"/>
      <c r="AE34" s="77"/>
      <c r="AF34" s="77"/>
      <c r="AG34" s="77"/>
      <c r="AH34" s="77"/>
      <c r="AI34" s="109"/>
    </row>
    <row r="35" spans="1:35" ht="31.5" customHeight="1" x14ac:dyDescent="0.25">
      <c r="A35" s="93"/>
      <c r="B35" s="94"/>
      <c r="C35" s="94"/>
      <c r="D35" s="94"/>
      <c r="E35" s="94"/>
      <c r="F35" s="94"/>
      <c r="G35" s="94"/>
      <c r="H35" s="77"/>
      <c r="I35" s="77"/>
      <c r="J35" s="77"/>
      <c r="K35" s="94"/>
      <c r="L35" s="94"/>
      <c r="M35" s="94"/>
      <c r="N35" s="94"/>
      <c r="O35" s="94"/>
      <c r="P35" s="94"/>
      <c r="Q35" s="109"/>
      <c r="S35" s="93"/>
      <c r="T35" s="94"/>
      <c r="U35" s="94"/>
      <c r="V35" s="94"/>
      <c r="W35" s="94"/>
      <c r="X35" s="94"/>
      <c r="Y35" s="94"/>
      <c r="Z35" s="77"/>
      <c r="AA35" s="77"/>
      <c r="AB35" s="77"/>
      <c r="AC35" s="94"/>
      <c r="AD35" s="94"/>
      <c r="AE35" s="94"/>
      <c r="AF35" s="94"/>
      <c r="AG35" s="94"/>
      <c r="AH35" s="94"/>
      <c r="AI35" s="109"/>
    </row>
    <row r="36" spans="1:35" ht="31.5" customHeight="1" thickBot="1" x14ac:dyDescent="0.3">
      <c r="A36" s="95"/>
      <c r="B36" s="76"/>
      <c r="C36" s="76"/>
      <c r="D36" s="76" t="s">
        <v>72</v>
      </c>
      <c r="E36" s="76"/>
      <c r="F36" s="76"/>
      <c r="G36" s="76"/>
      <c r="H36" s="76"/>
      <c r="I36" s="76"/>
      <c r="J36" s="76"/>
      <c r="K36" s="76"/>
      <c r="L36" s="76"/>
      <c r="M36" s="76" t="s">
        <v>73</v>
      </c>
      <c r="N36" s="76"/>
      <c r="O36" s="76"/>
      <c r="P36" s="76"/>
      <c r="Q36" s="111"/>
      <c r="S36" s="95"/>
      <c r="T36" s="76"/>
      <c r="U36" s="76"/>
      <c r="V36" s="76" t="s">
        <v>72</v>
      </c>
      <c r="W36" s="76"/>
      <c r="X36" s="76"/>
      <c r="Y36" s="76"/>
      <c r="Z36" s="76"/>
      <c r="AA36" s="76"/>
      <c r="AB36" s="76"/>
      <c r="AC36" s="76"/>
      <c r="AD36" s="76"/>
      <c r="AE36" s="76" t="s">
        <v>73</v>
      </c>
      <c r="AF36" s="76"/>
      <c r="AG36" s="76"/>
      <c r="AH36" s="76"/>
      <c r="AI36" s="111"/>
    </row>
    <row r="37" spans="1:35" ht="31.5" customHeight="1" x14ac:dyDescent="0.25"/>
    <row r="38" spans="1:35" ht="31.5" customHeight="1" x14ac:dyDescent="0.25"/>
    <row r="39" spans="1:35" ht="31.5" customHeight="1" x14ac:dyDescent="0.25"/>
    <row r="40" spans="1:35" ht="31.5" customHeight="1" x14ac:dyDescent="0.25"/>
    <row r="41" spans="1:35" ht="31.5" customHeight="1" x14ac:dyDescent="0.25"/>
    <row r="42" spans="1:35" ht="31.5" customHeight="1" x14ac:dyDescent="0.25"/>
    <row r="43" spans="1:35" ht="31.5" customHeight="1" x14ac:dyDescent="0.25"/>
  </sheetData>
  <mergeCells count="78">
    <mergeCell ref="S29:AI29"/>
    <mergeCell ref="S30:AI30"/>
    <mergeCell ref="S31:AI31"/>
    <mergeCell ref="S32:AI32"/>
    <mergeCell ref="S33:AI33"/>
    <mergeCell ref="Z21:AA21"/>
    <mergeCell ref="T19:AA19"/>
    <mergeCell ref="AB19:AC19"/>
    <mergeCell ref="AI19:AI20"/>
    <mergeCell ref="T20:AA20"/>
    <mergeCell ref="AB20:AC20"/>
    <mergeCell ref="T22:AA22"/>
    <mergeCell ref="AB22:AC22"/>
    <mergeCell ref="AI22:AI23"/>
    <mergeCell ref="T23:AA23"/>
    <mergeCell ref="AB23:AC23"/>
    <mergeCell ref="T14:AA14"/>
    <mergeCell ref="AB14:AC14"/>
    <mergeCell ref="T16:AA16"/>
    <mergeCell ref="AB16:AC16"/>
    <mergeCell ref="AI16:AI17"/>
    <mergeCell ref="T17:AA17"/>
    <mergeCell ref="AB17:AC17"/>
    <mergeCell ref="S6:AI7"/>
    <mergeCell ref="X8:Y8"/>
    <mergeCell ref="AF8:AG11"/>
    <mergeCell ref="Y9:AB9"/>
    <mergeCell ref="Y10:AB10"/>
    <mergeCell ref="Y11:AB11"/>
    <mergeCell ref="S1:V1"/>
    <mergeCell ref="W1:AC1"/>
    <mergeCell ref="AE1:AI1"/>
    <mergeCell ref="S2:V2"/>
    <mergeCell ref="W2:AC2"/>
    <mergeCell ref="AE2:AI5"/>
    <mergeCell ref="S3:AC3"/>
    <mergeCell ref="S4:V5"/>
    <mergeCell ref="W4:AC4"/>
    <mergeCell ref="W5:AC5"/>
    <mergeCell ref="M2:Q5"/>
    <mergeCell ref="A2:D2"/>
    <mergeCell ref="A1:D1"/>
    <mergeCell ref="E2:K2"/>
    <mergeCell ref="E1:K1"/>
    <mergeCell ref="E4:K4"/>
    <mergeCell ref="E5:K5"/>
    <mergeCell ref="A4:D5"/>
    <mergeCell ref="M1:Q1"/>
    <mergeCell ref="A3:K3"/>
    <mergeCell ref="N8:O11"/>
    <mergeCell ref="J22:K22"/>
    <mergeCell ref="B23:I23"/>
    <mergeCell ref="B22:I22"/>
    <mergeCell ref="B20:I20"/>
    <mergeCell ref="B19:I19"/>
    <mergeCell ref="H21:I21"/>
    <mergeCell ref="B17:I17"/>
    <mergeCell ref="B16:I16"/>
    <mergeCell ref="B14:I14"/>
    <mergeCell ref="G11:J11"/>
    <mergeCell ref="G10:J10"/>
    <mergeCell ref="G9:J9"/>
    <mergeCell ref="A33:Q33"/>
    <mergeCell ref="A6:Q7"/>
    <mergeCell ref="A30:Q30"/>
    <mergeCell ref="A31:Q31"/>
    <mergeCell ref="A32:Q32"/>
    <mergeCell ref="A29:Q29"/>
    <mergeCell ref="Q22:Q23"/>
    <mergeCell ref="J23:K23"/>
    <mergeCell ref="J14:K14"/>
    <mergeCell ref="J16:K16"/>
    <mergeCell ref="Q16:Q17"/>
    <mergeCell ref="J17:K17"/>
    <mergeCell ref="F8:G8"/>
    <mergeCell ref="J19:K19"/>
    <mergeCell ref="Q19:Q20"/>
    <mergeCell ref="J20:K20"/>
  </mergeCells>
  <conditionalFormatting sqref="P9:P11">
    <cfRule type="cellIs" dxfId="747" priority="2" stopIfTrue="1" operator="equal">
      <formula>0</formula>
    </cfRule>
  </conditionalFormatting>
  <conditionalFormatting sqref="AH9:AH11">
    <cfRule type="cellIs" dxfId="74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48"/>
  <sheetViews>
    <sheetView view="pageBreakPreview" zoomScale="70" zoomScaleNormal="60" zoomScaleSheetLayoutView="70" workbookViewId="0">
      <selection activeCell="A34" sqref="A34:Q34"/>
    </sheetView>
  </sheetViews>
  <sheetFormatPr baseColWidth="10" defaultColWidth="11.453125" defaultRowHeight="12.5" x14ac:dyDescent="0.25"/>
  <cols>
    <col min="1" max="17" width="8.7265625" style="72" customWidth="1"/>
    <col min="18" max="18" width="11.453125" style="72"/>
    <col min="19" max="35" width="8.54296875" style="72" customWidth="1"/>
    <col min="36" max="16384" width="11.453125" style="72"/>
  </cols>
  <sheetData>
    <row r="1" spans="1:35" ht="31.5" customHeight="1" thickBot="1" x14ac:dyDescent="0.3">
      <c r="A1" s="552" t="s">
        <v>74</v>
      </c>
      <c r="B1" s="553"/>
      <c r="C1" s="553"/>
      <c r="D1" s="553"/>
      <c r="E1" s="555" t="s">
        <v>275</v>
      </c>
      <c r="F1" s="555"/>
      <c r="G1" s="555"/>
      <c r="H1" s="555"/>
      <c r="I1" s="555"/>
      <c r="J1" s="555"/>
      <c r="K1" s="556"/>
      <c r="L1" s="73"/>
      <c r="M1" s="552" t="s">
        <v>2</v>
      </c>
      <c r="N1" s="553"/>
      <c r="O1" s="553"/>
      <c r="P1" s="553"/>
      <c r="Q1" s="563"/>
      <c r="S1" s="552" t="s">
        <v>74</v>
      </c>
      <c r="T1" s="553"/>
      <c r="U1" s="553"/>
      <c r="V1" s="553"/>
      <c r="W1" s="555"/>
      <c r="X1" s="555"/>
      <c r="Y1" s="555"/>
      <c r="Z1" s="555"/>
      <c r="AA1" s="555"/>
      <c r="AB1" s="555"/>
      <c r="AC1" s="556"/>
      <c r="AD1" s="73"/>
      <c r="AE1" s="552" t="s">
        <v>2</v>
      </c>
      <c r="AF1" s="553"/>
      <c r="AG1" s="553"/>
      <c r="AH1" s="553"/>
      <c r="AI1" s="563"/>
    </row>
    <row r="2" spans="1:35" ht="31.5" customHeight="1" thickBot="1" x14ac:dyDescent="0.3">
      <c r="A2" s="552" t="s">
        <v>65</v>
      </c>
      <c r="B2" s="553"/>
      <c r="C2" s="553"/>
      <c r="D2" s="553"/>
      <c r="E2" s="554">
        <v>42995</v>
      </c>
      <c r="F2" s="555"/>
      <c r="G2" s="555"/>
      <c r="H2" s="555"/>
      <c r="I2" s="555"/>
      <c r="J2" s="555"/>
      <c r="K2" s="556"/>
      <c r="L2" s="108"/>
      <c r="M2" s="546">
        <v>4</v>
      </c>
      <c r="N2" s="547"/>
      <c r="O2" s="547"/>
      <c r="P2" s="547"/>
      <c r="Q2" s="548"/>
      <c r="S2" s="552" t="s">
        <v>65</v>
      </c>
      <c r="T2" s="553"/>
      <c r="U2" s="553"/>
      <c r="V2" s="553"/>
      <c r="W2" s="554">
        <f>T9</f>
        <v>0</v>
      </c>
      <c r="X2" s="555"/>
      <c r="Y2" s="555"/>
      <c r="Z2" s="555"/>
      <c r="AA2" s="555"/>
      <c r="AB2" s="555"/>
      <c r="AC2" s="556"/>
      <c r="AD2" s="108"/>
      <c r="AE2" s="546">
        <f>$D$9</f>
        <v>0</v>
      </c>
      <c r="AF2" s="547"/>
      <c r="AG2" s="547"/>
      <c r="AH2" s="547"/>
      <c r="AI2" s="548"/>
    </row>
    <row r="3" spans="1:35" ht="31.5" customHeight="1" thickBot="1" x14ac:dyDescent="0.3">
      <c r="A3" s="564" t="s">
        <v>3</v>
      </c>
      <c r="B3" s="565"/>
      <c r="C3" s="565"/>
      <c r="D3" s="565"/>
      <c r="E3" s="565"/>
      <c r="F3" s="565"/>
      <c r="G3" s="565"/>
      <c r="H3" s="565"/>
      <c r="I3" s="565"/>
      <c r="J3" s="565"/>
      <c r="K3" s="566"/>
      <c r="L3" s="108"/>
      <c r="M3" s="549"/>
      <c r="N3" s="550"/>
      <c r="O3" s="550"/>
      <c r="P3" s="550"/>
      <c r="Q3" s="551"/>
      <c r="S3" s="564" t="s">
        <v>3</v>
      </c>
      <c r="T3" s="565"/>
      <c r="U3" s="565"/>
      <c r="V3" s="565"/>
      <c r="W3" s="565"/>
      <c r="X3" s="565"/>
      <c r="Y3" s="565"/>
      <c r="Z3" s="565"/>
      <c r="AA3" s="565"/>
      <c r="AB3" s="565"/>
      <c r="AC3" s="566"/>
      <c r="AD3" s="108"/>
      <c r="AE3" s="549"/>
      <c r="AF3" s="550"/>
      <c r="AG3" s="550"/>
      <c r="AH3" s="550"/>
      <c r="AI3" s="551"/>
    </row>
    <row r="4" spans="1:35" ht="31.5" customHeight="1" thickBot="1" x14ac:dyDescent="0.3">
      <c r="A4" s="559" t="s">
        <v>105</v>
      </c>
      <c r="B4" s="560"/>
      <c r="C4" s="560"/>
      <c r="D4" s="560"/>
      <c r="E4" s="555" t="s">
        <v>277</v>
      </c>
      <c r="F4" s="555"/>
      <c r="G4" s="555"/>
      <c r="H4" s="555"/>
      <c r="I4" s="555"/>
      <c r="J4" s="555"/>
      <c r="K4" s="556"/>
      <c r="L4" s="108"/>
      <c r="M4" s="549"/>
      <c r="N4" s="550"/>
      <c r="O4" s="550"/>
      <c r="P4" s="550"/>
      <c r="Q4" s="551"/>
      <c r="S4" s="559" t="s">
        <v>105</v>
      </c>
      <c r="T4" s="560"/>
      <c r="U4" s="560"/>
      <c r="V4" s="560"/>
      <c r="W4" s="555"/>
      <c r="X4" s="555"/>
      <c r="Y4" s="555"/>
      <c r="Z4" s="555"/>
      <c r="AA4" s="555"/>
      <c r="AB4" s="555"/>
      <c r="AC4" s="556"/>
      <c r="AD4" s="108"/>
      <c r="AE4" s="549"/>
      <c r="AF4" s="550"/>
      <c r="AG4" s="550"/>
      <c r="AH4" s="550"/>
      <c r="AI4" s="551"/>
    </row>
    <row r="5" spans="1:35" ht="31.5" customHeight="1" thickBot="1" x14ac:dyDescent="0.3">
      <c r="A5" s="561"/>
      <c r="B5" s="562"/>
      <c r="C5" s="562"/>
      <c r="D5" s="562"/>
      <c r="E5" s="557" t="s">
        <v>233</v>
      </c>
      <c r="F5" s="557"/>
      <c r="G5" s="557"/>
      <c r="H5" s="557"/>
      <c r="I5" s="557"/>
      <c r="J5" s="557"/>
      <c r="K5" s="558"/>
      <c r="L5" s="108"/>
      <c r="M5" s="549"/>
      <c r="N5" s="550"/>
      <c r="O5" s="550"/>
      <c r="P5" s="550"/>
      <c r="Q5" s="551"/>
      <c r="S5" s="561"/>
      <c r="T5" s="562"/>
      <c r="U5" s="562"/>
      <c r="V5" s="562"/>
      <c r="W5" s="557"/>
      <c r="X5" s="557"/>
      <c r="Y5" s="557"/>
      <c r="Z5" s="557"/>
      <c r="AA5" s="557"/>
      <c r="AB5" s="557"/>
      <c r="AC5" s="558"/>
      <c r="AD5" s="108"/>
      <c r="AE5" s="549"/>
      <c r="AF5" s="550"/>
      <c r="AG5" s="550"/>
      <c r="AH5" s="550"/>
      <c r="AI5" s="551"/>
    </row>
    <row r="6" spans="1:35" ht="31.5" customHeight="1" x14ac:dyDescent="0.25">
      <c r="A6" s="515" t="s">
        <v>36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S6" s="515" t="str">
        <f>CONCATENATE($F$9," ",$H$9)</f>
        <v>GRUPO 1</v>
      </c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7"/>
    </row>
    <row r="7" spans="1:35" ht="31.5" customHeight="1" thickBot="1" x14ac:dyDescent="0.3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0"/>
      <c r="S7" s="518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20"/>
    </row>
    <row r="8" spans="1:35" ht="31.5" customHeight="1" thickBot="1" x14ac:dyDescent="0.3">
      <c r="A8" s="6"/>
      <c r="B8" s="7" t="s">
        <v>53</v>
      </c>
      <c r="C8" s="7" t="s">
        <v>54</v>
      </c>
      <c r="D8" s="8" t="s">
        <v>55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3"/>
      <c r="S8" s="6"/>
      <c r="T8" s="7" t="s">
        <v>53</v>
      </c>
      <c r="U8" s="7" t="s">
        <v>54</v>
      </c>
      <c r="V8" s="8" t="s">
        <v>55</v>
      </c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3"/>
    </row>
    <row r="9" spans="1:35" ht="31.5" customHeight="1" thickBot="1" x14ac:dyDescent="0.3">
      <c r="A9" s="14" t="s">
        <v>59</v>
      </c>
      <c r="B9" s="418"/>
      <c r="C9" s="47"/>
      <c r="D9" s="48"/>
      <c r="E9" s="215"/>
      <c r="F9" s="426" t="s">
        <v>75</v>
      </c>
      <c r="G9" s="427"/>
      <c r="H9" s="163">
        <v>1</v>
      </c>
      <c r="I9" s="50"/>
      <c r="J9" s="180" t="s">
        <v>56</v>
      </c>
      <c r="K9" s="11">
        <v>1</v>
      </c>
      <c r="L9" s="7">
        <v>2</v>
      </c>
      <c r="M9" s="7">
        <v>3</v>
      </c>
      <c r="N9" s="12">
        <v>4</v>
      </c>
      <c r="O9" s="422"/>
      <c r="P9" s="13" t="s">
        <v>57</v>
      </c>
      <c r="Q9" s="8" t="s">
        <v>58</v>
      </c>
      <c r="S9" s="14" t="s">
        <v>59</v>
      </c>
      <c r="T9" s="418"/>
      <c r="U9" s="47"/>
      <c r="V9" s="48"/>
      <c r="W9" s="215"/>
      <c r="X9" s="426" t="s">
        <v>75</v>
      </c>
      <c r="Y9" s="427"/>
      <c r="Z9" s="163">
        <v>1</v>
      </c>
      <c r="AA9" s="50"/>
      <c r="AB9" s="180" t="s">
        <v>56</v>
      </c>
      <c r="AC9" s="11">
        <v>1</v>
      </c>
      <c r="AD9" s="7">
        <v>2</v>
      </c>
      <c r="AE9" s="7">
        <v>3</v>
      </c>
      <c r="AF9" s="12">
        <v>4</v>
      </c>
      <c r="AG9" s="422"/>
      <c r="AH9" s="13" t="s">
        <v>57</v>
      </c>
      <c r="AI9" s="8" t="s">
        <v>58</v>
      </c>
    </row>
    <row r="10" spans="1:35" ht="31.5" customHeight="1" x14ac:dyDescent="0.25">
      <c r="A10" s="51" t="str">
        <f>IF(G13="BYE","X","2-4")</f>
        <v>2-4</v>
      </c>
      <c r="B10" s="425"/>
      <c r="C10" s="52"/>
      <c r="D10" s="53">
        <f>D9</f>
        <v>0</v>
      </c>
      <c r="E10" s="215"/>
      <c r="F10" s="19">
        <v>1</v>
      </c>
      <c r="G10" s="428" t="s">
        <v>242</v>
      </c>
      <c r="H10" s="429"/>
      <c r="I10" s="429"/>
      <c r="J10" s="430"/>
      <c r="K10" s="54"/>
      <c r="L10" s="251"/>
      <c r="M10" s="251"/>
      <c r="N10" s="22"/>
      <c r="O10" s="423"/>
      <c r="P10" s="23"/>
      <c r="Q10" s="24"/>
      <c r="S10" s="51" t="str">
        <f>IF(Y13="BYE","X","2-4")</f>
        <v>2-4</v>
      </c>
      <c r="T10" s="425"/>
      <c r="U10" s="52"/>
      <c r="V10" s="53">
        <f>V9</f>
        <v>0</v>
      </c>
      <c r="W10" s="215"/>
      <c r="X10" s="19">
        <v>1</v>
      </c>
      <c r="Y10" s="428"/>
      <c r="Z10" s="429"/>
      <c r="AA10" s="429"/>
      <c r="AB10" s="430"/>
      <c r="AC10" s="54"/>
      <c r="AD10" s="261"/>
      <c r="AE10" s="261"/>
      <c r="AF10" s="22"/>
      <c r="AG10" s="423"/>
      <c r="AH10" s="23"/>
      <c r="AI10" s="24"/>
    </row>
    <row r="11" spans="1:35" ht="31.5" customHeight="1" x14ac:dyDescent="0.25">
      <c r="A11" s="25" t="s">
        <v>60</v>
      </c>
      <c r="B11" s="416">
        <f>B9</f>
        <v>0</v>
      </c>
      <c r="C11" s="27"/>
      <c r="D11" s="53">
        <f>D9</f>
        <v>0</v>
      </c>
      <c r="E11" s="215"/>
      <c r="F11" s="29">
        <v>2</v>
      </c>
      <c r="G11" s="431" t="s">
        <v>243</v>
      </c>
      <c r="H11" s="432"/>
      <c r="I11" s="432"/>
      <c r="J11" s="433"/>
      <c r="K11" s="252"/>
      <c r="L11" s="56"/>
      <c r="M11" s="253"/>
      <c r="N11" s="32"/>
      <c r="O11" s="423"/>
      <c r="P11" s="33"/>
      <c r="Q11" s="34"/>
      <c r="S11" s="25" t="s">
        <v>60</v>
      </c>
      <c r="T11" s="416">
        <f>T9</f>
        <v>0</v>
      </c>
      <c r="U11" s="27"/>
      <c r="V11" s="53">
        <f>V9</f>
        <v>0</v>
      </c>
      <c r="W11" s="215"/>
      <c r="X11" s="29">
        <v>2</v>
      </c>
      <c r="Y11" s="431"/>
      <c r="Z11" s="432"/>
      <c r="AA11" s="432"/>
      <c r="AB11" s="433"/>
      <c r="AC11" s="259"/>
      <c r="AD11" s="56"/>
      <c r="AE11" s="260"/>
      <c r="AF11" s="32"/>
      <c r="AG11" s="423"/>
      <c r="AH11" s="33"/>
      <c r="AI11" s="34"/>
    </row>
    <row r="12" spans="1:35" ht="31.5" customHeight="1" x14ac:dyDescent="0.25">
      <c r="A12" s="58" t="str">
        <f>IF(G13="BYE","X","3-4")</f>
        <v>3-4</v>
      </c>
      <c r="B12" s="425"/>
      <c r="C12" s="52"/>
      <c r="D12" s="53">
        <f>D9</f>
        <v>0</v>
      </c>
      <c r="E12" s="215"/>
      <c r="F12" s="29">
        <v>3</v>
      </c>
      <c r="G12" s="431" t="s">
        <v>266</v>
      </c>
      <c r="H12" s="432"/>
      <c r="I12" s="432"/>
      <c r="J12" s="433"/>
      <c r="K12" s="252"/>
      <c r="L12" s="253"/>
      <c r="M12" s="56"/>
      <c r="N12" s="32"/>
      <c r="O12" s="423"/>
      <c r="P12" s="33"/>
      <c r="Q12" s="34"/>
      <c r="S12" s="58" t="str">
        <f>IF(Y13="BYE","X","3-4")</f>
        <v>3-4</v>
      </c>
      <c r="T12" s="425"/>
      <c r="U12" s="52"/>
      <c r="V12" s="53">
        <f>V9</f>
        <v>0</v>
      </c>
      <c r="W12" s="215"/>
      <c r="X12" s="29">
        <v>3</v>
      </c>
      <c r="Y12" s="431"/>
      <c r="Z12" s="432"/>
      <c r="AA12" s="432"/>
      <c r="AB12" s="433"/>
      <c r="AC12" s="259"/>
      <c r="AD12" s="260"/>
      <c r="AE12" s="56"/>
      <c r="AF12" s="32"/>
      <c r="AG12" s="423"/>
      <c r="AH12" s="33"/>
      <c r="AI12" s="34"/>
    </row>
    <row r="13" spans="1:35" ht="31.5" customHeight="1" thickBot="1" x14ac:dyDescent="0.3">
      <c r="A13" s="59" t="str">
        <f>IF(G13="BYE","X","1-4")</f>
        <v>1-4</v>
      </c>
      <c r="B13" s="416">
        <f>B9</f>
        <v>0</v>
      </c>
      <c r="C13" s="27"/>
      <c r="D13" s="53">
        <f>D9</f>
        <v>0</v>
      </c>
      <c r="E13" s="215"/>
      <c r="F13" s="60">
        <v>4</v>
      </c>
      <c r="G13" s="419" t="s">
        <v>240</v>
      </c>
      <c r="H13" s="420"/>
      <c r="I13" s="420"/>
      <c r="J13" s="421"/>
      <c r="K13" s="254"/>
      <c r="L13" s="255"/>
      <c r="M13" s="255"/>
      <c r="N13" s="61"/>
      <c r="O13" s="424"/>
      <c r="P13" s="44"/>
      <c r="Q13" s="45"/>
      <c r="S13" s="59" t="str">
        <f>IF(Y13="BYE","X","1-4")</f>
        <v>1-4</v>
      </c>
      <c r="T13" s="416">
        <f>T9</f>
        <v>0</v>
      </c>
      <c r="U13" s="27"/>
      <c r="V13" s="53">
        <f>V9</f>
        <v>0</v>
      </c>
      <c r="W13" s="215"/>
      <c r="X13" s="60">
        <v>4</v>
      </c>
      <c r="Y13" s="419"/>
      <c r="Z13" s="420"/>
      <c r="AA13" s="420"/>
      <c r="AB13" s="421"/>
      <c r="AC13" s="262"/>
      <c r="AD13" s="263"/>
      <c r="AE13" s="263"/>
      <c r="AF13" s="61"/>
      <c r="AG13" s="424"/>
      <c r="AH13" s="44"/>
      <c r="AI13" s="45"/>
    </row>
    <row r="14" spans="1:35" ht="31.5" customHeight="1" thickBot="1" x14ac:dyDescent="0.3">
      <c r="A14" s="62" t="s">
        <v>61</v>
      </c>
      <c r="B14" s="417"/>
      <c r="C14" s="63"/>
      <c r="D14" s="38">
        <f>D9</f>
        <v>0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S14" s="62" t="s">
        <v>61</v>
      </c>
      <c r="T14" s="417"/>
      <c r="U14" s="63"/>
      <c r="V14" s="38">
        <f>V9</f>
        <v>0</v>
      </c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2"/>
    </row>
    <row r="15" spans="1:35" ht="31.5" customHeight="1" thickBot="1" x14ac:dyDescent="0.3">
      <c r="A15" s="164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S15" s="164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</row>
    <row r="16" spans="1:35" ht="31.5" customHeight="1" thickBot="1" x14ac:dyDescent="0.3">
      <c r="A16" s="302" t="s">
        <v>67</v>
      </c>
      <c r="B16" s="534" t="s">
        <v>68</v>
      </c>
      <c r="C16" s="545"/>
      <c r="D16" s="545"/>
      <c r="E16" s="545"/>
      <c r="F16" s="545"/>
      <c r="G16" s="545"/>
      <c r="H16" s="545"/>
      <c r="I16" s="545"/>
      <c r="J16" s="534" t="s">
        <v>69</v>
      </c>
      <c r="K16" s="535"/>
      <c r="L16" s="177" t="s">
        <v>106</v>
      </c>
      <c r="M16" s="178" t="s">
        <v>107</v>
      </c>
      <c r="N16" s="178" t="s">
        <v>108</v>
      </c>
      <c r="O16" s="178" t="s">
        <v>109</v>
      </c>
      <c r="P16" s="258" t="s">
        <v>110</v>
      </c>
      <c r="Q16" s="331" t="s">
        <v>70</v>
      </c>
      <c r="S16" s="302" t="s">
        <v>67</v>
      </c>
      <c r="T16" s="534" t="s">
        <v>68</v>
      </c>
      <c r="U16" s="545"/>
      <c r="V16" s="545"/>
      <c r="W16" s="545"/>
      <c r="X16" s="545"/>
      <c r="Y16" s="545"/>
      <c r="Z16" s="545"/>
      <c r="AA16" s="545"/>
      <c r="AB16" s="534" t="s">
        <v>69</v>
      </c>
      <c r="AC16" s="535"/>
      <c r="AD16" s="177" t="s">
        <v>106</v>
      </c>
      <c r="AE16" s="178" t="s">
        <v>107</v>
      </c>
      <c r="AF16" s="178" t="s">
        <v>108</v>
      </c>
      <c r="AG16" s="178" t="s">
        <v>109</v>
      </c>
      <c r="AH16" s="258" t="s">
        <v>110</v>
      </c>
      <c r="AI16" s="331" t="s">
        <v>70</v>
      </c>
    </row>
    <row r="17" spans="1:35" ht="31.5" customHeight="1" x14ac:dyDescent="0.3">
      <c r="A17" s="78">
        <v>3</v>
      </c>
      <c r="B17" s="541" t="str">
        <f>G12</f>
        <v>FLORES Julio (JUJ)</v>
      </c>
      <c r="C17" s="542"/>
      <c r="D17" s="542"/>
      <c r="E17" s="542"/>
      <c r="F17" s="542"/>
      <c r="G17" s="542"/>
      <c r="H17" s="542"/>
      <c r="I17" s="542"/>
      <c r="J17" s="536"/>
      <c r="K17" s="537"/>
      <c r="L17" s="79"/>
      <c r="M17" s="80"/>
      <c r="N17" s="80"/>
      <c r="O17" s="80"/>
      <c r="P17" s="256"/>
      <c r="Q17" s="576" t="str">
        <f>IF(G13="BYE","2","4")</f>
        <v>4</v>
      </c>
      <c r="S17" s="78">
        <v>3</v>
      </c>
      <c r="T17" s="541">
        <f>Y12</f>
        <v>0</v>
      </c>
      <c r="U17" s="542"/>
      <c r="V17" s="542"/>
      <c r="W17" s="542"/>
      <c r="X17" s="542"/>
      <c r="Y17" s="542"/>
      <c r="Z17" s="542"/>
      <c r="AA17" s="542"/>
      <c r="AB17" s="536"/>
      <c r="AC17" s="537"/>
      <c r="AD17" s="79"/>
      <c r="AE17" s="80"/>
      <c r="AF17" s="80"/>
      <c r="AG17" s="80"/>
      <c r="AH17" s="256"/>
      <c r="AI17" s="576" t="str">
        <f>IF(Y13="BYE","2","4")</f>
        <v>4</v>
      </c>
    </row>
    <row r="18" spans="1:35" ht="31.5" customHeight="1" thickBot="1" x14ac:dyDescent="0.35">
      <c r="A18" s="85">
        <v>1</v>
      </c>
      <c r="B18" s="538" t="str">
        <f>G10</f>
        <v>DE VICENZO Matías (RNG)</v>
      </c>
      <c r="C18" s="539"/>
      <c r="D18" s="539"/>
      <c r="E18" s="539"/>
      <c r="F18" s="539"/>
      <c r="G18" s="539"/>
      <c r="H18" s="539"/>
      <c r="I18" s="539"/>
      <c r="J18" s="532"/>
      <c r="K18" s="533"/>
      <c r="L18" s="86"/>
      <c r="M18" s="87"/>
      <c r="N18" s="87"/>
      <c r="O18" s="87"/>
      <c r="P18" s="257"/>
      <c r="Q18" s="577"/>
      <c r="S18" s="85">
        <v>1</v>
      </c>
      <c r="T18" s="538">
        <f>Y10</f>
        <v>0</v>
      </c>
      <c r="U18" s="539"/>
      <c r="V18" s="539"/>
      <c r="W18" s="539"/>
      <c r="X18" s="539"/>
      <c r="Y18" s="539"/>
      <c r="Z18" s="539"/>
      <c r="AA18" s="539"/>
      <c r="AB18" s="532"/>
      <c r="AC18" s="533"/>
      <c r="AD18" s="86"/>
      <c r="AE18" s="87"/>
      <c r="AF18" s="87"/>
      <c r="AG18" s="87"/>
      <c r="AH18" s="257"/>
      <c r="AI18" s="577"/>
    </row>
    <row r="19" spans="1:35" ht="10.5" customHeight="1" thickBot="1" x14ac:dyDescent="0.3">
      <c r="A19" s="164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108"/>
      <c r="N19" s="108"/>
      <c r="O19" s="108"/>
      <c r="P19" s="108"/>
      <c r="Q19" s="332"/>
      <c r="S19" s="164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108"/>
      <c r="AF19" s="108"/>
      <c r="AG19" s="108"/>
      <c r="AH19" s="108"/>
      <c r="AI19" s="332"/>
    </row>
    <row r="20" spans="1:35" ht="31.5" customHeight="1" x14ac:dyDescent="0.3">
      <c r="A20" s="78">
        <v>4</v>
      </c>
      <c r="B20" s="541" t="str">
        <f>G13</f>
        <v>ZAPATERO HEIT Martín (JUJ)</v>
      </c>
      <c r="C20" s="542"/>
      <c r="D20" s="542"/>
      <c r="E20" s="542"/>
      <c r="F20" s="542"/>
      <c r="G20" s="542"/>
      <c r="H20" s="542"/>
      <c r="I20" s="542"/>
      <c r="J20" s="536"/>
      <c r="K20" s="537"/>
      <c r="L20" s="79"/>
      <c r="M20" s="80"/>
      <c r="N20" s="80"/>
      <c r="O20" s="80"/>
      <c r="P20" s="256"/>
      <c r="Q20" s="576" t="str">
        <f>IF(G13="BYE","NO","3")</f>
        <v>3</v>
      </c>
      <c r="S20" s="78">
        <v>4</v>
      </c>
      <c r="T20" s="541">
        <f>Y13</f>
        <v>0</v>
      </c>
      <c r="U20" s="542"/>
      <c r="V20" s="542"/>
      <c r="W20" s="542"/>
      <c r="X20" s="542"/>
      <c r="Y20" s="542"/>
      <c r="Z20" s="542"/>
      <c r="AA20" s="542"/>
      <c r="AB20" s="536"/>
      <c r="AC20" s="537"/>
      <c r="AD20" s="79"/>
      <c r="AE20" s="80"/>
      <c r="AF20" s="80"/>
      <c r="AG20" s="80"/>
      <c r="AH20" s="256"/>
      <c r="AI20" s="576" t="str">
        <f>IF(Y13="BYE","NO","3")</f>
        <v>3</v>
      </c>
    </row>
    <row r="21" spans="1:35" ht="31.5" customHeight="1" thickBot="1" x14ac:dyDescent="0.35">
      <c r="A21" s="85">
        <v>2</v>
      </c>
      <c r="B21" s="538" t="str">
        <f>G11</f>
        <v>MENDEZ Mariano (FET)</v>
      </c>
      <c r="C21" s="539"/>
      <c r="D21" s="539"/>
      <c r="E21" s="539"/>
      <c r="F21" s="539"/>
      <c r="G21" s="539"/>
      <c r="H21" s="539"/>
      <c r="I21" s="539"/>
      <c r="J21" s="532"/>
      <c r="K21" s="533"/>
      <c r="L21" s="86"/>
      <c r="M21" s="87"/>
      <c r="N21" s="87"/>
      <c r="O21" s="87"/>
      <c r="P21" s="257"/>
      <c r="Q21" s="577"/>
      <c r="S21" s="85">
        <v>2</v>
      </c>
      <c r="T21" s="538">
        <f>Y11</f>
        <v>0</v>
      </c>
      <c r="U21" s="539"/>
      <c r="V21" s="539"/>
      <c r="W21" s="539"/>
      <c r="X21" s="539"/>
      <c r="Y21" s="539"/>
      <c r="Z21" s="539"/>
      <c r="AA21" s="539"/>
      <c r="AB21" s="532"/>
      <c r="AC21" s="533"/>
      <c r="AD21" s="86"/>
      <c r="AE21" s="87"/>
      <c r="AF21" s="87"/>
      <c r="AG21" s="87"/>
      <c r="AH21" s="257"/>
      <c r="AI21" s="577"/>
    </row>
    <row r="22" spans="1:35" ht="9" customHeight="1" thickBot="1" x14ac:dyDescent="0.3">
      <c r="A22" s="1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108"/>
      <c r="N22" s="108"/>
      <c r="O22" s="108"/>
      <c r="P22" s="108"/>
      <c r="Q22" s="332"/>
      <c r="S22" s="164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108"/>
      <c r="AF22" s="108"/>
      <c r="AG22" s="108"/>
      <c r="AH22" s="108"/>
      <c r="AI22" s="332"/>
    </row>
    <row r="23" spans="1:35" ht="31.5" customHeight="1" x14ac:dyDescent="0.3">
      <c r="A23" s="78">
        <v>1</v>
      </c>
      <c r="B23" s="541" t="str">
        <f>G10</f>
        <v>DE VICENZO Matías (RNG)</v>
      </c>
      <c r="C23" s="542"/>
      <c r="D23" s="542"/>
      <c r="E23" s="542"/>
      <c r="F23" s="542"/>
      <c r="G23" s="542"/>
      <c r="H23" s="542"/>
      <c r="I23" s="542"/>
      <c r="J23" s="536"/>
      <c r="K23" s="537"/>
      <c r="L23" s="79"/>
      <c r="M23" s="80"/>
      <c r="N23" s="80"/>
      <c r="O23" s="80"/>
      <c r="P23" s="256"/>
      <c r="Q23" s="576" t="str">
        <f>IF(G13="BYE","3","3")</f>
        <v>3</v>
      </c>
      <c r="S23" s="78">
        <v>4</v>
      </c>
      <c r="T23" s="541">
        <f>Y13</f>
        <v>0</v>
      </c>
      <c r="U23" s="542"/>
      <c r="V23" s="542"/>
      <c r="W23" s="542"/>
      <c r="X23" s="542"/>
      <c r="Y23" s="542"/>
      <c r="Z23" s="542"/>
      <c r="AA23" s="542"/>
      <c r="AB23" s="536"/>
      <c r="AC23" s="537"/>
      <c r="AD23" s="79"/>
      <c r="AE23" s="80"/>
      <c r="AF23" s="80"/>
      <c r="AG23" s="80"/>
      <c r="AH23" s="256"/>
      <c r="AI23" s="576" t="str">
        <f>IF(Y13="BYE","NO","2")</f>
        <v>2</v>
      </c>
    </row>
    <row r="24" spans="1:35" ht="31.5" customHeight="1" thickBot="1" x14ac:dyDescent="0.35">
      <c r="A24" s="85">
        <v>2</v>
      </c>
      <c r="B24" s="538" t="str">
        <f>G11</f>
        <v>MENDEZ Mariano (FET)</v>
      </c>
      <c r="C24" s="539"/>
      <c r="D24" s="539"/>
      <c r="E24" s="539"/>
      <c r="F24" s="539"/>
      <c r="G24" s="539"/>
      <c r="H24" s="539"/>
      <c r="I24" s="539"/>
      <c r="J24" s="532"/>
      <c r="K24" s="533"/>
      <c r="L24" s="86"/>
      <c r="M24" s="87"/>
      <c r="N24" s="87"/>
      <c r="O24" s="87"/>
      <c r="P24" s="257"/>
      <c r="Q24" s="577"/>
      <c r="S24" s="85">
        <v>1</v>
      </c>
      <c r="T24" s="538">
        <f>Y10</f>
        <v>0</v>
      </c>
      <c r="U24" s="539"/>
      <c r="V24" s="539"/>
      <c r="W24" s="539"/>
      <c r="X24" s="539"/>
      <c r="Y24" s="539"/>
      <c r="Z24" s="539"/>
      <c r="AA24" s="539"/>
      <c r="AB24" s="532"/>
      <c r="AC24" s="533"/>
      <c r="AD24" s="86"/>
      <c r="AE24" s="87"/>
      <c r="AF24" s="87"/>
      <c r="AG24" s="87"/>
      <c r="AH24" s="257"/>
      <c r="AI24" s="577"/>
    </row>
    <row r="25" spans="1:35" ht="10.5" customHeight="1" thickBot="1" x14ac:dyDescent="0.3">
      <c r="A25" s="1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108"/>
      <c r="N25" s="108"/>
      <c r="O25" s="108"/>
      <c r="P25" s="108"/>
      <c r="Q25" s="332"/>
      <c r="S25" s="164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108"/>
      <c r="AF25" s="108"/>
      <c r="AG25" s="108"/>
      <c r="AH25" s="108"/>
      <c r="AI25" s="332"/>
    </row>
    <row r="26" spans="1:35" ht="31.5" customHeight="1" x14ac:dyDescent="0.3">
      <c r="A26" s="78">
        <v>3</v>
      </c>
      <c r="B26" s="541" t="str">
        <f>G12</f>
        <v>FLORES Julio (JUJ)</v>
      </c>
      <c r="C26" s="542"/>
      <c r="D26" s="542"/>
      <c r="E26" s="542"/>
      <c r="F26" s="542"/>
      <c r="G26" s="542"/>
      <c r="H26" s="542"/>
      <c r="I26" s="542"/>
      <c r="J26" s="536"/>
      <c r="K26" s="537"/>
      <c r="L26" s="79"/>
      <c r="M26" s="80"/>
      <c r="N26" s="80"/>
      <c r="O26" s="80"/>
      <c r="P26" s="256"/>
      <c r="Q26" s="576" t="str">
        <f>IF(G13="BYE","NO","1")</f>
        <v>1</v>
      </c>
      <c r="S26" s="78">
        <v>3</v>
      </c>
      <c r="T26" s="541">
        <f>Y12</f>
        <v>0</v>
      </c>
      <c r="U26" s="542"/>
      <c r="V26" s="542"/>
      <c r="W26" s="542"/>
      <c r="X26" s="542"/>
      <c r="Y26" s="542"/>
      <c r="Z26" s="542"/>
      <c r="AA26" s="542"/>
      <c r="AB26" s="536"/>
      <c r="AC26" s="537"/>
      <c r="AD26" s="79"/>
      <c r="AE26" s="80"/>
      <c r="AF26" s="80"/>
      <c r="AG26" s="80"/>
      <c r="AH26" s="256"/>
      <c r="AI26" s="576" t="str">
        <f>IF(Y13="BYE","1","4")</f>
        <v>4</v>
      </c>
    </row>
    <row r="27" spans="1:35" ht="31.5" customHeight="1" thickBot="1" x14ac:dyDescent="0.35">
      <c r="A27" s="85">
        <v>4</v>
      </c>
      <c r="B27" s="538" t="str">
        <f>G13</f>
        <v>ZAPATERO HEIT Martín (JUJ)</v>
      </c>
      <c r="C27" s="539"/>
      <c r="D27" s="539"/>
      <c r="E27" s="539"/>
      <c r="F27" s="539"/>
      <c r="G27" s="539"/>
      <c r="H27" s="539"/>
      <c r="I27" s="539"/>
      <c r="J27" s="532"/>
      <c r="K27" s="533"/>
      <c r="L27" s="86"/>
      <c r="M27" s="87"/>
      <c r="N27" s="87"/>
      <c r="O27" s="87"/>
      <c r="P27" s="257"/>
      <c r="Q27" s="577"/>
      <c r="S27" s="85">
        <v>2</v>
      </c>
      <c r="T27" s="538">
        <f>Y11</f>
        <v>0</v>
      </c>
      <c r="U27" s="539"/>
      <c r="V27" s="539"/>
      <c r="W27" s="539"/>
      <c r="X27" s="539"/>
      <c r="Y27" s="539"/>
      <c r="Z27" s="539"/>
      <c r="AA27" s="539"/>
      <c r="AB27" s="532"/>
      <c r="AC27" s="533"/>
      <c r="AD27" s="86"/>
      <c r="AE27" s="87"/>
      <c r="AF27" s="87"/>
      <c r="AG27" s="87"/>
      <c r="AH27" s="257"/>
      <c r="AI27" s="577"/>
    </row>
    <row r="28" spans="1:35" ht="9" customHeight="1" thickBot="1" x14ac:dyDescent="0.3">
      <c r="A28" s="164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108"/>
      <c r="N28" s="108"/>
      <c r="O28" s="108"/>
      <c r="P28" s="108"/>
      <c r="Q28" s="332"/>
      <c r="S28" s="164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108"/>
      <c r="AF28" s="108"/>
      <c r="AG28" s="108"/>
      <c r="AH28" s="108"/>
      <c r="AI28" s="332"/>
    </row>
    <row r="29" spans="1:35" ht="31.5" customHeight="1" x14ac:dyDescent="0.3">
      <c r="A29" s="78">
        <v>4</v>
      </c>
      <c r="B29" s="541" t="str">
        <f>G13</f>
        <v>ZAPATERO HEIT Martín (JUJ)</v>
      </c>
      <c r="C29" s="542"/>
      <c r="D29" s="542"/>
      <c r="E29" s="542"/>
      <c r="F29" s="542"/>
      <c r="G29" s="542"/>
      <c r="H29" s="542"/>
      <c r="I29" s="542"/>
      <c r="J29" s="536"/>
      <c r="K29" s="537"/>
      <c r="L29" s="79"/>
      <c r="M29" s="80"/>
      <c r="N29" s="80"/>
      <c r="O29" s="80"/>
      <c r="P29" s="256"/>
      <c r="Q29" s="576" t="str">
        <f>IF(G13="BYE","NO","2")</f>
        <v>2</v>
      </c>
      <c r="S29" s="78">
        <v>1</v>
      </c>
      <c r="T29" s="541">
        <f>Y10</f>
        <v>0</v>
      </c>
      <c r="U29" s="542"/>
      <c r="V29" s="542"/>
      <c r="W29" s="542"/>
      <c r="X29" s="542"/>
      <c r="Y29" s="542"/>
      <c r="Z29" s="542"/>
      <c r="AA29" s="542"/>
      <c r="AB29" s="536"/>
      <c r="AC29" s="537"/>
      <c r="AD29" s="79"/>
      <c r="AE29" s="80"/>
      <c r="AF29" s="80"/>
      <c r="AG29" s="80"/>
      <c r="AH29" s="256"/>
      <c r="AI29" s="576" t="str">
        <f>IF(Y13="BYE","3","3")</f>
        <v>3</v>
      </c>
    </row>
    <row r="30" spans="1:35" ht="31.5" customHeight="1" thickBot="1" x14ac:dyDescent="0.35">
      <c r="A30" s="85">
        <v>1</v>
      </c>
      <c r="B30" s="538" t="str">
        <f>G10</f>
        <v>DE VICENZO Matías (RNG)</v>
      </c>
      <c r="C30" s="539"/>
      <c r="D30" s="539"/>
      <c r="E30" s="539"/>
      <c r="F30" s="539"/>
      <c r="G30" s="539"/>
      <c r="H30" s="539"/>
      <c r="I30" s="539"/>
      <c r="J30" s="532"/>
      <c r="K30" s="533"/>
      <c r="L30" s="86"/>
      <c r="M30" s="87"/>
      <c r="N30" s="87"/>
      <c r="O30" s="87"/>
      <c r="P30" s="257"/>
      <c r="Q30" s="577"/>
      <c r="S30" s="85">
        <v>2</v>
      </c>
      <c r="T30" s="538">
        <f>Y11</f>
        <v>0</v>
      </c>
      <c r="U30" s="539"/>
      <c r="V30" s="539"/>
      <c r="W30" s="539"/>
      <c r="X30" s="539"/>
      <c r="Y30" s="539"/>
      <c r="Z30" s="539"/>
      <c r="AA30" s="539"/>
      <c r="AB30" s="532"/>
      <c r="AC30" s="533"/>
      <c r="AD30" s="86"/>
      <c r="AE30" s="87"/>
      <c r="AF30" s="87"/>
      <c r="AG30" s="87"/>
      <c r="AH30" s="257"/>
      <c r="AI30" s="577"/>
    </row>
    <row r="31" spans="1:35" ht="10.5" customHeight="1" thickBot="1" x14ac:dyDescent="0.3">
      <c r="A31" s="1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108"/>
      <c r="N31" s="108"/>
      <c r="O31" s="108"/>
      <c r="P31" s="108"/>
      <c r="Q31" s="332"/>
      <c r="S31" s="164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108"/>
      <c r="AF31" s="108"/>
      <c r="AG31" s="108"/>
      <c r="AH31" s="108"/>
      <c r="AI31" s="332"/>
    </row>
    <row r="32" spans="1:35" ht="31.5" customHeight="1" x14ac:dyDescent="0.3">
      <c r="A32" s="78">
        <v>3</v>
      </c>
      <c r="B32" s="541" t="str">
        <f>G12</f>
        <v>FLORES Julio (JUJ)</v>
      </c>
      <c r="C32" s="542"/>
      <c r="D32" s="542"/>
      <c r="E32" s="542"/>
      <c r="F32" s="542"/>
      <c r="G32" s="542"/>
      <c r="H32" s="542"/>
      <c r="I32" s="542"/>
      <c r="J32" s="536"/>
      <c r="K32" s="537"/>
      <c r="L32" s="79"/>
      <c r="M32" s="80"/>
      <c r="N32" s="80"/>
      <c r="O32" s="80"/>
      <c r="P32" s="256"/>
      <c r="Q32" s="576" t="str">
        <f>IF(G13="BYE","1","4")</f>
        <v>4</v>
      </c>
      <c r="S32" s="78">
        <v>3</v>
      </c>
      <c r="T32" s="541">
        <f>Y12</f>
        <v>0</v>
      </c>
      <c r="U32" s="542"/>
      <c r="V32" s="542"/>
      <c r="W32" s="542"/>
      <c r="X32" s="542"/>
      <c r="Y32" s="542"/>
      <c r="Z32" s="542"/>
      <c r="AA32" s="542"/>
      <c r="AB32" s="536"/>
      <c r="AC32" s="537"/>
      <c r="AD32" s="79"/>
      <c r="AE32" s="80"/>
      <c r="AF32" s="80"/>
      <c r="AG32" s="80"/>
      <c r="AH32" s="256"/>
      <c r="AI32" s="576" t="str">
        <f>IF(Y13="BYE","NO","1")</f>
        <v>1</v>
      </c>
    </row>
    <row r="33" spans="1:35" ht="31.5" customHeight="1" thickBot="1" x14ac:dyDescent="0.35">
      <c r="A33" s="85">
        <v>2</v>
      </c>
      <c r="B33" s="538" t="str">
        <f>G11</f>
        <v>MENDEZ Mariano (FET)</v>
      </c>
      <c r="C33" s="539"/>
      <c r="D33" s="539"/>
      <c r="E33" s="539"/>
      <c r="F33" s="539"/>
      <c r="G33" s="539"/>
      <c r="H33" s="539"/>
      <c r="I33" s="539"/>
      <c r="J33" s="532"/>
      <c r="K33" s="533"/>
      <c r="L33" s="86"/>
      <c r="M33" s="87"/>
      <c r="N33" s="87"/>
      <c r="O33" s="87"/>
      <c r="P33" s="257"/>
      <c r="Q33" s="577"/>
      <c r="S33" s="85">
        <v>4</v>
      </c>
      <c r="T33" s="538">
        <f>Y13</f>
        <v>0</v>
      </c>
      <c r="U33" s="539"/>
      <c r="V33" s="539"/>
      <c r="W33" s="539"/>
      <c r="X33" s="539"/>
      <c r="Y33" s="539"/>
      <c r="Z33" s="539"/>
      <c r="AA33" s="539"/>
      <c r="AB33" s="532"/>
      <c r="AC33" s="533"/>
      <c r="AD33" s="86"/>
      <c r="AE33" s="87"/>
      <c r="AF33" s="87"/>
      <c r="AG33" s="87"/>
      <c r="AH33" s="257"/>
      <c r="AI33" s="577"/>
    </row>
    <row r="34" spans="1:35" ht="31.5" customHeight="1" x14ac:dyDescent="0.25">
      <c r="A34" s="527" t="s">
        <v>71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9"/>
      <c r="S34" s="527" t="s">
        <v>71</v>
      </c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9"/>
    </row>
    <row r="35" spans="1:35" ht="31.5" customHeight="1" x14ac:dyDescent="0.25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3"/>
      <c r="S35" s="521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3"/>
    </row>
    <row r="36" spans="1:35" ht="31.5" customHeight="1" x14ac:dyDescent="0.25">
      <c r="A36" s="524"/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6"/>
      <c r="S36" s="524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6"/>
    </row>
    <row r="37" spans="1:35" ht="31.5" customHeight="1" x14ac:dyDescent="0.25">
      <c r="A37" s="512"/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4"/>
      <c r="S37" s="512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4"/>
    </row>
    <row r="38" spans="1:35" ht="31.5" customHeight="1" x14ac:dyDescent="0.25">
      <c r="A38" s="512"/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4"/>
      <c r="S38" s="512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4"/>
    </row>
    <row r="39" spans="1:35" ht="31.5" customHeight="1" x14ac:dyDescent="0.25">
      <c r="A39" s="93"/>
      <c r="B39" s="108"/>
      <c r="C39" s="77"/>
      <c r="D39" s="77"/>
      <c r="E39" s="77"/>
      <c r="F39" s="77"/>
      <c r="G39" s="77"/>
      <c r="H39" s="77"/>
      <c r="I39" s="77"/>
      <c r="J39" s="77"/>
      <c r="K39" s="108"/>
      <c r="L39" s="77"/>
      <c r="M39" s="77"/>
      <c r="N39" s="77"/>
      <c r="O39" s="77"/>
      <c r="P39" s="77"/>
      <c r="Q39" s="109"/>
      <c r="S39" s="93"/>
      <c r="T39" s="108"/>
      <c r="U39" s="77"/>
      <c r="V39" s="77"/>
      <c r="W39" s="77"/>
      <c r="X39" s="77"/>
      <c r="Y39" s="77"/>
      <c r="Z39" s="77"/>
      <c r="AA39" s="77"/>
      <c r="AB39" s="77"/>
      <c r="AC39" s="108"/>
      <c r="AD39" s="77"/>
      <c r="AE39" s="77"/>
      <c r="AF39" s="77"/>
      <c r="AG39" s="77"/>
      <c r="AH39" s="77"/>
      <c r="AI39" s="109"/>
    </row>
    <row r="40" spans="1:35" ht="31.5" customHeight="1" x14ac:dyDescent="0.25">
      <c r="A40" s="93"/>
      <c r="B40" s="94"/>
      <c r="C40" s="94"/>
      <c r="D40" s="94"/>
      <c r="E40" s="94"/>
      <c r="F40" s="94"/>
      <c r="G40" s="94"/>
      <c r="H40" s="77"/>
      <c r="I40" s="77"/>
      <c r="J40" s="77"/>
      <c r="K40" s="94"/>
      <c r="L40" s="94"/>
      <c r="M40" s="94"/>
      <c r="N40" s="94"/>
      <c r="O40" s="94"/>
      <c r="P40" s="94"/>
      <c r="Q40" s="109"/>
      <c r="S40" s="93"/>
      <c r="T40" s="94"/>
      <c r="U40" s="94"/>
      <c r="V40" s="94"/>
      <c r="W40" s="94"/>
      <c r="X40" s="94"/>
      <c r="Y40" s="94"/>
      <c r="Z40" s="77"/>
      <c r="AA40" s="77"/>
      <c r="AB40" s="77"/>
      <c r="AC40" s="94"/>
      <c r="AD40" s="94"/>
      <c r="AE40" s="94"/>
      <c r="AF40" s="94"/>
      <c r="AG40" s="94"/>
      <c r="AH40" s="94"/>
      <c r="AI40" s="109"/>
    </row>
    <row r="41" spans="1:35" ht="31.5" customHeight="1" thickBot="1" x14ac:dyDescent="0.3">
      <c r="A41" s="95"/>
      <c r="B41" s="76"/>
      <c r="C41" s="76"/>
      <c r="D41" s="76" t="s">
        <v>72</v>
      </c>
      <c r="E41" s="76"/>
      <c r="F41" s="76"/>
      <c r="G41" s="76"/>
      <c r="H41" s="76"/>
      <c r="I41" s="76"/>
      <c r="J41" s="76"/>
      <c r="K41" s="76"/>
      <c r="L41" s="76"/>
      <c r="M41" s="76" t="s">
        <v>73</v>
      </c>
      <c r="N41" s="76"/>
      <c r="O41" s="76"/>
      <c r="P41" s="76"/>
      <c r="Q41" s="111"/>
      <c r="S41" s="95"/>
      <c r="T41" s="76"/>
      <c r="U41" s="76"/>
      <c r="V41" s="76" t="s">
        <v>72</v>
      </c>
      <c r="W41" s="76"/>
      <c r="X41" s="76"/>
      <c r="Y41" s="76"/>
      <c r="Z41" s="76"/>
      <c r="AA41" s="76"/>
      <c r="AB41" s="76"/>
      <c r="AC41" s="76"/>
      <c r="AD41" s="76"/>
      <c r="AE41" s="76" t="s">
        <v>73</v>
      </c>
      <c r="AF41" s="76"/>
      <c r="AG41" s="76"/>
      <c r="AH41" s="76"/>
      <c r="AI41" s="111"/>
    </row>
    <row r="42" spans="1:35" ht="31.5" customHeight="1" x14ac:dyDescent="0.25"/>
    <row r="43" spans="1:35" ht="31.5" customHeight="1" x14ac:dyDescent="0.25"/>
    <row r="44" spans="1:35" ht="31.5" customHeight="1" x14ac:dyDescent="0.25"/>
    <row r="45" spans="1:35" ht="31.5" customHeight="1" x14ac:dyDescent="0.25"/>
    <row r="46" spans="1:35" ht="31.5" customHeight="1" x14ac:dyDescent="0.25"/>
    <row r="47" spans="1:35" ht="31.5" customHeight="1" x14ac:dyDescent="0.25"/>
    <row r="48" spans="1:35" ht="31.5" customHeight="1" x14ac:dyDescent="0.25"/>
  </sheetData>
  <mergeCells count="114">
    <mergeCell ref="S34:AI34"/>
    <mergeCell ref="S35:AI35"/>
    <mergeCell ref="S36:AI36"/>
    <mergeCell ref="S37:AI37"/>
    <mergeCell ref="S38:AI38"/>
    <mergeCell ref="T26:AA26"/>
    <mergeCell ref="AB26:AC26"/>
    <mergeCell ref="AI26:AI27"/>
    <mergeCell ref="T27:AA27"/>
    <mergeCell ref="AB27:AC27"/>
    <mergeCell ref="T23:AA23"/>
    <mergeCell ref="AB23:AC23"/>
    <mergeCell ref="AI23:AI24"/>
    <mergeCell ref="T24:AA24"/>
    <mergeCell ref="AB24:AC24"/>
    <mergeCell ref="T32:AA32"/>
    <mergeCell ref="AB32:AC32"/>
    <mergeCell ref="AI32:AI33"/>
    <mergeCell ref="T33:AA33"/>
    <mergeCell ref="AB33:AC33"/>
    <mergeCell ref="T29:AA29"/>
    <mergeCell ref="AB29:AC29"/>
    <mergeCell ref="AI29:AI30"/>
    <mergeCell ref="T30:AA30"/>
    <mergeCell ref="AB30:AC30"/>
    <mergeCell ref="AI20:AI21"/>
    <mergeCell ref="T21:AA21"/>
    <mergeCell ref="AB21:AC21"/>
    <mergeCell ref="T16:AA16"/>
    <mergeCell ref="AB16:AC16"/>
    <mergeCell ref="T17:AA17"/>
    <mergeCell ref="AB17:AC17"/>
    <mergeCell ref="AI17:AI18"/>
    <mergeCell ref="T18:AA18"/>
    <mergeCell ref="AB18:AC18"/>
    <mergeCell ref="S6:AI7"/>
    <mergeCell ref="T9:T10"/>
    <mergeCell ref="X9:Y9"/>
    <mergeCell ref="AG9:AG13"/>
    <mergeCell ref="Y10:AB10"/>
    <mergeCell ref="A6:Q7"/>
    <mergeCell ref="A1:D1"/>
    <mergeCell ref="E1:K1"/>
    <mergeCell ref="G12:J12"/>
    <mergeCell ref="G11:J11"/>
    <mergeCell ref="M1:Q1"/>
    <mergeCell ref="A2:D2"/>
    <mergeCell ref="E2:K2"/>
    <mergeCell ref="S1:V1"/>
    <mergeCell ref="W1:AC1"/>
    <mergeCell ref="AE1:AI1"/>
    <mergeCell ref="S2:V2"/>
    <mergeCell ref="W2:AC2"/>
    <mergeCell ref="AE2:AI5"/>
    <mergeCell ref="S3:AC3"/>
    <mergeCell ref="S4:V5"/>
    <mergeCell ref="W4:AC4"/>
    <mergeCell ref="W5:AC5"/>
    <mergeCell ref="M2:Q5"/>
    <mergeCell ref="T11:T12"/>
    <mergeCell ref="Y11:AB11"/>
    <mergeCell ref="Y12:AB12"/>
    <mergeCell ref="T13:T14"/>
    <mergeCell ref="Y13:AB13"/>
    <mergeCell ref="T20:AA20"/>
    <mergeCell ref="AB20:AC20"/>
    <mergeCell ref="G10:J10"/>
    <mergeCell ref="Q20:Q21"/>
    <mergeCell ref="Q26:Q27"/>
    <mergeCell ref="Q29:Q30"/>
    <mergeCell ref="B11:B12"/>
    <mergeCell ref="B13:B14"/>
    <mergeCell ref="G13:J13"/>
    <mergeCell ref="J16:K16"/>
    <mergeCell ref="J17:K17"/>
    <mergeCell ref="J18:K18"/>
    <mergeCell ref="A3:K3"/>
    <mergeCell ref="A4:D5"/>
    <mergeCell ref="E4:K4"/>
    <mergeCell ref="E5:K5"/>
    <mergeCell ref="J30:K30"/>
    <mergeCell ref="J24:K24"/>
    <mergeCell ref="B9:B10"/>
    <mergeCell ref="F9:G9"/>
    <mergeCell ref="O9:O13"/>
    <mergeCell ref="J23:K23"/>
    <mergeCell ref="J26:K26"/>
    <mergeCell ref="J27:K27"/>
    <mergeCell ref="J29:K29"/>
    <mergeCell ref="B16:I16"/>
    <mergeCell ref="A36:Q36"/>
    <mergeCell ref="A37:Q37"/>
    <mergeCell ref="A38:Q38"/>
    <mergeCell ref="A34:Q34"/>
    <mergeCell ref="A35:Q35"/>
    <mergeCell ref="Q17:Q18"/>
    <mergeCell ref="J33:K33"/>
    <mergeCell ref="B33:I33"/>
    <mergeCell ref="B32:I32"/>
    <mergeCell ref="B30:I30"/>
    <mergeCell ref="B29:I29"/>
    <mergeCell ref="B27:I27"/>
    <mergeCell ref="B26:I26"/>
    <mergeCell ref="B17:I17"/>
    <mergeCell ref="B18:I18"/>
    <mergeCell ref="B24:I24"/>
    <mergeCell ref="B21:I21"/>
    <mergeCell ref="B20:I20"/>
    <mergeCell ref="B23:I23"/>
    <mergeCell ref="J32:K32"/>
    <mergeCell ref="J21:K21"/>
    <mergeCell ref="Q32:Q33"/>
    <mergeCell ref="J20:K20"/>
    <mergeCell ref="Q23:Q24"/>
  </mergeCells>
  <conditionalFormatting sqref="P11:P13">
    <cfRule type="cellIs" dxfId="745" priority="6" stopIfTrue="1" operator="equal">
      <formula>0</formula>
    </cfRule>
  </conditionalFormatting>
  <conditionalFormatting sqref="P10">
    <cfRule type="cellIs" dxfId="744" priority="5" stopIfTrue="1" operator="equal">
      <formula>0</formula>
    </cfRule>
  </conditionalFormatting>
  <conditionalFormatting sqref="AH11:AH13">
    <cfRule type="cellIs" dxfId="743" priority="2" stopIfTrue="1" operator="equal">
      <formula>0</formula>
    </cfRule>
  </conditionalFormatting>
  <conditionalFormatting sqref="AH10">
    <cfRule type="cellIs" dxfId="7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6"/>
  <sheetViews>
    <sheetView view="pageBreakPreview" topLeftCell="A24" zoomScale="50" zoomScaleNormal="60" zoomScaleSheetLayoutView="50" workbookViewId="0">
      <selection activeCell="A50" sqref="A50:Q50"/>
    </sheetView>
  </sheetViews>
  <sheetFormatPr baseColWidth="10" defaultColWidth="11.453125" defaultRowHeight="12.5" x14ac:dyDescent="0.25"/>
  <cols>
    <col min="1" max="9" width="8.7265625" style="72" customWidth="1"/>
    <col min="10" max="17" width="9.54296875" style="72" customWidth="1"/>
    <col min="18" max="16384" width="11.453125" style="72"/>
  </cols>
  <sheetData>
    <row r="1" spans="1:17" ht="31.5" customHeight="1" thickBot="1" x14ac:dyDescent="0.3">
      <c r="A1" s="552" t="s">
        <v>74</v>
      </c>
      <c r="B1" s="553"/>
      <c r="C1" s="553"/>
      <c r="D1" s="553"/>
      <c r="E1" s="555" t="s">
        <v>275</v>
      </c>
      <c r="F1" s="555"/>
      <c r="G1" s="555"/>
      <c r="H1" s="555"/>
      <c r="I1" s="555"/>
      <c r="J1" s="555"/>
      <c r="K1" s="556"/>
      <c r="L1" s="73"/>
      <c r="M1" s="552" t="s">
        <v>2</v>
      </c>
      <c r="N1" s="553"/>
      <c r="O1" s="553"/>
      <c r="P1" s="553"/>
      <c r="Q1" s="563"/>
    </row>
    <row r="2" spans="1:17" ht="31.5" customHeight="1" thickBot="1" x14ac:dyDescent="0.3">
      <c r="A2" s="552" t="s">
        <v>65</v>
      </c>
      <c r="B2" s="553"/>
      <c r="C2" s="553"/>
      <c r="D2" s="553"/>
      <c r="E2" s="554">
        <v>42995</v>
      </c>
      <c r="F2" s="555"/>
      <c r="G2" s="555"/>
      <c r="H2" s="555"/>
      <c r="I2" s="555"/>
      <c r="J2" s="555"/>
      <c r="K2" s="556"/>
      <c r="L2" s="108"/>
      <c r="M2" s="546"/>
      <c r="N2" s="547"/>
      <c r="O2" s="547"/>
      <c r="P2" s="547"/>
      <c r="Q2" s="548"/>
    </row>
    <row r="3" spans="1:17" ht="31.5" customHeight="1" thickBot="1" x14ac:dyDescent="0.3">
      <c r="A3" s="564" t="s">
        <v>3</v>
      </c>
      <c r="B3" s="565"/>
      <c r="C3" s="565"/>
      <c r="D3" s="565"/>
      <c r="E3" s="565"/>
      <c r="F3" s="565"/>
      <c r="G3" s="565"/>
      <c r="H3" s="565"/>
      <c r="I3" s="565"/>
      <c r="J3" s="565"/>
      <c r="K3" s="566"/>
      <c r="L3" s="108"/>
      <c r="M3" s="549"/>
      <c r="N3" s="550"/>
      <c r="O3" s="550"/>
      <c r="P3" s="550"/>
      <c r="Q3" s="551"/>
    </row>
    <row r="4" spans="1:17" ht="31.5" customHeight="1" thickBot="1" x14ac:dyDescent="0.3">
      <c r="A4" s="559" t="s">
        <v>105</v>
      </c>
      <c r="B4" s="560"/>
      <c r="C4" s="560"/>
      <c r="D4" s="560"/>
      <c r="E4" s="555" t="s">
        <v>276</v>
      </c>
      <c r="F4" s="555"/>
      <c r="G4" s="555"/>
      <c r="H4" s="555"/>
      <c r="I4" s="555"/>
      <c r="J4" s="555"/>
      <c r="K4" s="556"/>
      <c r="L4" s="108"/>
      <c r="M4" s="549"/>
      <c r="N4" s="550"/>
      <c r="O4" s="550"/>
      <c r="P4" s="550"/>
      <c r="Q4" s="551"/>
    </row>
    <row r="5" spans="1:17" ht="31.5" customHeight="1" thickBot="1" x14ac:dyDescent="0.3">
      <c r="A5" s="561"/>
      <c r="B5" s="562"/>
      <c r="C5" s="562"/>
      <c r="D5" s="562"/>
      <c r="E5" s="557" t="s">
        <v>220</v>
      </c>
      <c r="F5" s="557"/>
      <c r="G5" s="557"/>
      <c r="H5" s="557"/>
      <c r="I5" s="557"/>
      <c r="J5" s="557"/>
      <c r="K5" s="558"/>
      <c r="L5" s="108"/>
      <c r="M5" s="549"/>
      <c r="N5" s="550"/>
      <c r="O5" s="550"/>
      <c r="P5" s="550"/>
      <c r="Q5" s="551"/>
    </row>
    <row r="6" spans="1:17" ht="31.5" customHeight="1" x14ac:dyDescent="0.25">
      <c r="A6" s="515" t="s">
        <v>33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</row>
    <row r="7" spans="1:17" ht="31.5" customHeight="1" thickBot="1" x14ac:dyDescent="0.3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0"/>
    </row>
    <row r="8" spans="1:17" ht="31.5" customHeight="1" thickBot="1" x14ac:dyDescent="0.3">
      <c r="A8" s="6"/>
      <c r="B8" s="7" t="s">
        <v>53</v>
      </c>
      <c r="C8" s="7" t="s">
        <v>54</v>
      </c>
      <c r="D8" s="8" t="s">
        <v>55</v>
      </c>
      <c r="E8" s="64"/>
      <c r="F8" s="426" t="s">
        <v>75</v>
      </c>
      <c r="G8" s="427"/>
      <c r="H8" s="163">
        <v>1</v>
      </c>
      <c r="I8" s="50"/>
      <c r="J8" s="180" t="s">
        <v>56</v>
      </c>
      <c r="K8" s="11">
        <v>1</v>
      </c>
      <c r="L8" s="7">
        <v>2</v>
      </c>
      <c r="M8" s="7">
        <v>3</v>
      </c>
      <c r="N8" s="7">
        <v>4</v>
      </c>
      <c r="O8" s="12">
        <v>5</v>
      </c>
      <c r="P8" s="6" t="s">
        <v>57</v>
      </c>
      <c r="Q8" s="8" t="s">
        <v>58</v>
      </c>
    </row>
    <row r="9" spans="1:17" ht="31.5" customHeight="1" x14ac:dyDescent="0.25">
      <c r="A9" s="14" t="s">
        <v>113</v>
      </c>
      <c r="B9" s="418"/>
      <c r="C9" s="47"/>
      <c r="D9" s="48"/>
      <c r="E9" s="49"/>
      <c r="F9" s="19">
        <v>1</v>
      </c>
      <c r="G9" s="567" t="s">
        <v>255</v>
      </c>
      <c r="H9" s="568"/>
      <c r="I9" s="568"/>
      <c r="J9" s="569"/>
      <c r="K9" s="65"/>
      <c r="L9" s="169"/>
      <c r="M9" s="169"/>
      <c r="N9" s="169"/>
      <c r="O9" s="22"/>
      <c r="P9" s="66"/>
      <c r="Q9" s="24"/>
    </row>
    <row r="10" spans="1:17" ht="31.5" customHeight="1" x14ac:dyDescent="0.25">
      <c r="A10" s="51" t="s">
        <v>62</v>
      </c>
      <c r="B10" s="425"/>
      <c r="C10" s="52"/>
      <c r="D10" s="53">
        <f>D9</f>
        <v>0</v>
      </c>
      <c r="E10" s="49"/>
      <c r="F10" s="29">
        <v>2</v>
      </c>
      <c r="G10" s="459" t="s">
        <v>256</v>
      </c>
      <c r="H10" s="460"/>
      <c r="I10" s="460"/>
      <c r="J10" s="461"/>
      <c r="K10" s="170"/>
      <c r="L10" s="56"/>
      <c r="M10" s="171"/>
      <c r="N10" s="171"/>
      <c r="O10" s="32"/>
      <c r="P10" s="67"/>
      <c r="Q10" s="34"/>
    </row>
    <row r="11" spans="1:17" ht="31.5" customHeight="1" x14ac:dyDescent="0.25">
      <c r="A11" s="25" t="s">
        <v>64</v>
      </c>
      <c r="B11" s="416">
        <f>B9</f>
        <v>0</v>
      </c>
      <c r="C11" s="27"/>
      <c r="D11" s="53">
        <f>D9</f>
        <v>0</v>
      </c>
      <c r="E11" s="49"/>
      <c r="F11" s="29">
        <v>3</v>
      </c>
      <c r="G11" s="459" t="s">
        <v>230</v>
      </c>
      <c r="H11" s="460"/>
      <c r="I11" s="460"/>
      <c r="J11" s="461"/>
      <c r="K11" s="170"/>
      <c r="L11" s="171"/>
      <c r="M11" s="56"/>
      <c r="N11" s="171"/>
      <c r="O11" s="32"/>
      <c r="P11" s="67"/>
      <c r="Q11" s="34"/>
    </row>
    <row r="12" spans="1:17" ht="31.5" customHeight="1" x14ac:dyDescent="0.25">
      <c r="A12" s="58" t="s">
        <v>61</v>
      </c>
      <c r="B12" s="425"/>
      <c r="C12" s="52"/>
      <c r="D12" s="53">
        <f>D9</f>
        <v>0</v>
      </c>
      <c r="E12" s="49"/>
      <c r="F12" s="19">
        <v>4</v>
      </c>
      <c r="G12" s="459" t="s">
        <v>257</v>
      </c>
      <c r="H12" s="460"/>
      <c r="I12" s="460"/>
      <c r="J12" s="461"/>
      <c r="K12" s="170"/>
      <c r="L12" s="171"/>
      <c r="M12" s="171"/>
      <c r="N12" s="56"/>
      <c r="O12" s="32"/>
      <c r="P12" s="67"/>
      <c r="Q12" s="34"/>
    </row>
    <row r="13" spans="1:17" ht="31.5" customHeight="1" thickBot="1" x14ac:dyDescent="0.3">
      <c r="A13" s="59" t="s">
        <v>63</v>
      </c>
      <c r="B13" s="416">
        <f>B9</f>
        <v>0</v>
      </c>
      <c r="C13" s="27"/>
      <c r="D13" s="53">
        <f>D9</f>
        <v>0</v>
      </c>
      <c r="E13" s="49"/>
      <c r="F13" s="60">
        <v>5</v>
      </c>
      <c r="G13" s="462" t="s">
        <v>258</v>
      </c>
      <c r="H13" s="463"/>
      <c r="I13" s="463"/>
      <c r="J13" s="464"/>
      <c r="K13" s="172"/>
      <c r="L13" s="173"/>
      <c r="M13" s="173"/>
      <c r="N13" s="173"/>
      <c r="O13" s="61"/>
      <c r="P13" s="68"/>
      <c r="Q13" s="45"/>
    </row>
    <row r="14" spans="1:17" ht="31.5" customHeight="1" x14ac:dyDescent="0.35">
      <c r="A14" s="69" t="s">
        <v>114</v>
      </c>
      <c r="B14" s="418"/>
      <c r="C14" s="16"/>
      <c r="D14" s="28">
        <f>D9</f>
        <v>0</v>
      </c>
      <c r="E14" s="4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07"/>
    </row>
    <row r="15" spans="1:17" ht="31.5" customHeight="1" x14ac:dyDescent="0.35">
      <c r="A15" s="59" t="s">
        <v>59</v>
      </c>
      <c r="B15" s="416">
        <f>B9</f>
        <v>0</v>
      </c>
      <c r="C15" s="27"/>
      <c r="D15" s="53">
        <f>D9</f>
        <v>0</v>
      </c>
      <c r="E15" s="4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307"/>
    </row>
    <row r="16" spans="1:17" ht="31.5" customHeight="1" x14ac:dyDescent="0.35">
      <c r="A16" s="69" t="s">
        <v>111</v>
      </c>
      <c r="B16" s="418"/>
      <c r="C16" s="16"/>
      <c r="D16" s="28">
        <f>D9</f>
        <v>0</v>
      </c>
      <c r="E16" s="4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307"/>
    </row>
    <row r="17" spans="1:17" ht="31.5" customHeight="1" x14ac:dyDescent="0.35">
      <c r="A17" s="59" t="s">
        <v>60</v>
      </c>
      <c r="B17" s="416">
        <f>B9</f>
        <v>0</v>
      </c>
      <c r="C17" s="27"/>
      <c r="D17" s="53">
        <f>D9</f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307"/>
    </row>
    <row r="18" spans="1:17" ht="31.5" customHeight="1" thickBot="1" x14ac:dyDescent="0.4">
      <c r="A18" s="62" t="s">
        <v>112</v>
      </c>
      <c r="B18" s="417"/>
      <c r="C18" s="63"/>
      <c r="D18" s="38">
        <f>D9</f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08"/>
    </row>
    <row r="19" spans="1:17" ht="31.5" customHeight="1" thickBot="1" x14ac:dyDescent="0.3"/>
    <row r="20" spans="1:17" ht="31.5" customHeight="1" thickBot="1" x14ac:dyDescent="0.3">
      <c r="A20" s="174" t="s">
        <v>67</v>
      </c>
      <c r="B20" s="534" t="s">
        <v>68</v>
      </c>
      <c r="C20" s="545"/>
      <c r="D20" s="545"/>
      <c r="E20" s="545"/>
      <c r="F20" s="545"/>
      <c r="G20" s="545"/>
      <c r="H20" s="545"/>
      <c r="I20" s="535"/>
      <c r="J20" s="534" t="s">
        <v>69</v>
      </c>
      <c r="K20" s="535"/>
      <c r="L20" s="177" t="s">
        <v>106</v>
      </c>
      <c r="M20" s="178" t="s">
        <v>107</v>
      </c>
      <c r="N20" s="178" t="s">
        <v>108</v>
      </c>
      <c r="O20" s="178" t="s">
        <v>109</v>
      </c>
      <c r="P20" s="178" t="s">
        <v>110</v>
      </c>
      <c r="Q20" s="179" t="s">
        <v>70</v>
      </c>
    </row>
    <row r="21" spans="1:17" ht="31.5" customHeight="1" x14ac:dyDescent="0.4">
      <c r="A21" s="81">
        <v>2</v>
      </c>
      <c r="B21" s="541" t="str">
        <f>G10</f>
        <v>ZAPATERO HEIT Daniela (JUJ)</v>
      </c>
      <c r="C21" s="542"/>
      <c r="D21" s="542"/>
      <c r="E21" s="542"/>
      <c r="F21" s="542"/>
      <c r="G21" s="542"/>
      <c r="H21" s="542"/>
      <c r="I21" s="543"/>
      <c r="J21" s="536"/>
      <c r="K21" s="537"/>
      <c r="L21" s="82"/>
      <c r="M21" s="83"/>
      <c r="N21" s="83"/>
      <c r="O21" s="83"/>
      <c r="P21" s="84"/>
      <c r="Q21" s="576">
        <v>4</v>
      </c>
    </row>
    <row r="22" spans="1:17" ht="31.5" customHeight="1" thickBot="1" x14ac:dyDescent="0.45">
      <c r="A22" s="88">
        <v>5</v>
      </c>
      <c r="B22" s="538" t="str">
        <f>G13</f>
        <v>AGUILAR Florencia (JUJ)</v>
      </c>
      <c r="C22" s="539"/>
      <c r="D22" s="539"/>
      <c r="E22" s="539"/>
      <c r="F22" s="539"/>
      <c r="G22" s="539"/>
      <c r="H22" s="539"/>
      <c r="I22" s="540"/>
      <c r="J22" s="532"/>
      <c r="K22" s="533"/>
      <c r="L22" s="89"/>
      <c r="M22" s="90"/>
      <c r="N22" s="90"/>
      <c r="O22" s="90"/>
      <c r="P22" s="91"/>
      <c r="Q22" s="577"/>
    </row>
    <row r="23" spans="1:17" ht="9" customHeight="1" thickBot="1" x14ac:dyDescent="0.3">
      <c r="B23" s="264"/>
      <c r="C23" s="264"/>
      <c r="D23" s="264"/>
      <c r="E23" s="264"/>
      <c r="F23" s="264"/>
      <c r="G23" s="264"/>
      <c r="H23" s="264"/>
      <c r="I23" s="264"/>
      <c r="Q23" s="181"/>
    </row>
    <row r="24" spans="1:17" ht="31.5" customHeight="1" x14ac:dyDescent="0.4">
      <c r="A24" s="81">
        <v>3</v>
      </c>
      <c r="B24" s="541" t="str">
        <f>G11</f>
        <v>ÁLVAREZ Martina (JUJ)</v>
      </c>
      <c r="C24" s="542"/>
      <c r="D24" s="542"/>
      <c r="E24" s="542"/>
      <c r="F24" s="542"/>
      <c r="G24" s="542"/>
      <c r="H24" s="542"/>
      <c r="I24" s="543"/>
      <c r="J24" s="536"/>
      <c r="K24" s="537"/>
      <c r="L24" s="82"/>
      <c r="M24" s="83"/>
      <c r="N24" s="83"/>
      <c r="O24" s="83"/>
      <c r="P24" s="84"/>
      <c r="Q24" s="576">
        <v>2</v>
      </c>
    </row>
    <row r="25" spans="1:17" ht="31.5" customHeight="1" thickBot="1" x14ac:dyDescent="0.45">
      <c r="A25" s="88">
        <v>4</v>
      </c>
      <c r="B25" s="538" t="str">
        <f>G12</f>
        <v>VELIZ ZAPATERO Andrea (JUJ)</v>
      </c>
      <c r="C25" s="539"/>
      <c r="D25" s="539"/>
      <c r="E25" s="539"/>
      <c r="F25" s="539"/>
      <c r="G25" s="539"/>
      <c r="H25" s="539"/>
      <c r="I25" s="540"/>
      <c r="J25" s="532"/>
      <c r="K25" s="533"/>
      <c r="L25" s="89"/>
      <c r="M25" s="90"/>
      <c r="N25" s="90"/>
      <c r="O25" s="90"/>
      <c r="P25" s="91"/>
      <c r="Q25" s="577"/>
    </row>
    <row r="26" spans="1:17" ht="9" customHeight="1" thickBot="1" x14ac:dyDescent="0.3">
      <c r="B26" s="264"/>
      <c r="C26" s="264"/>
      <c r="D26" s="264"/>
      <c r="E26" s="264"/>
      <c r="F26" s="264"/>
      <c r="G26" s="264"/>
      <c r="H26" s="264"/>
      <c r="I26" s="264"/>
      <c r="Q26" s="181"/>
    </row>
    <row r="27" spans="1:17" ht="31.5" customHeight="1" x14ac:dyDescent="0.4">
      <c r="A27" s="81">
        <v>1</v>
      </c>
      <c r="B27" s="541" t="str">
        <f>G9</f>
        <v>ZAPATERO HEIT Ana (JUJ)</v>
      </c>
      <c r="C27" s="542"/>
      <c r="D27" s="542"/>
      <c r="E27" s="542"/>
      <c r="F27" s="542"/>
      <c r="G27" s="542"/>
      <c r="H27" s="542"/>
      <c r="I27" s="543"/>
      <c r="J27" s="536"/>
      <c r="K27" s="537"/>
      <c r="L27" s="82"/>
      <c r="M27" s="83"/>
      <c r="N27" s="83"/>
      <c r="O27" s="83"/>
      <c r="P27" s="84"/>
      <c r="Q27" s="576">
        <v>4</v>
      </c>
    </row>
    <row r="28" spans="1:17" ht="31.5" customHeight="1" thickBot="1" x14ac:dyDescent="0.45">
      <c r="A28" s="88">
        <v>5</v>
      </c>
      <c r="B28" s="538" t="str">
        <f>G13</f>
        <v>AGUILAR Florencia (JUJ)</v>
      </c>
      <c r="C28" s="539"/>
      <c r="D28" s="539"/>
      <c r="E28" s="539"/>
      <c r="F28" s="539"/>
      <c r="G28" s="539"/>
      <c r="H28" s="539"/>
      <c r="I28" s="540"/>
      <c r="J28" s="532"/>
      <c r="K28" s="533"/>
      <c r="L28" s="89"/>
      <c r="M28" s="90"/>
      <c r="N28" s="90"/>
      <c r="O28" s="90"/>
      <c r="P28" s="91"/>
      <c r="Q28" s="577"/>
    </row>
    <row r="29" spans="1:17" ht="9" customHeight="1" thickBot="1" x14ac:dyDescent="0.3">
      <c r="B29" s="264"/>
      <c r="C29" s="264"/>
      <c r="D29" s="264"/>
      <c r="E29" s="264"/>
      <c r="F29" s="264"/>
      <c r="G29" s="264"/>
      <c r="H29" s="264"/>
      <c r="I29" s="264"/>
      <c r="Q29" s="181"/>
    </row>
    <row r="30" spans="1:17" ht="31.5" customHeight="1" x14ac:dyDescent="0.4">
      <c r="A30" s="81">
        <v>2</v>
      </c>
      <c r="B30" s="541" t="str">
        <f>G10</f>
        <v>ZAPATERO HEIT Daniela (JUJ)</v>
      </c>
      <c r="C30" s="542"/>
      <c r="D30" s="542"/>
      <c r="E30" s="542"/>
      <c r="F30" s="542"/>
      <c r="G30" s="542"/>
      <c r="H30" s="542"/>
      <c r="I30" s="543"/>
      <c r="J30" s="536"/>
      <c r="K30" s="537"/>
      <c r="L30" s="82"/>
      <c r="M30" s="83"/>
      <c r="N30" s="83"/>
      <c r="O30" s="83"/>
      <c r="P30" s="84"/>
      <c r="Q30" s="576">
        <v>1</v>
      </c>
    </row>
    <row r="31" spans="1:17" ht="31.5" customHeight="1" thickBot="1" x14ac:dyDescent="0.45">
      <c r="A31" s="88">
        <v>3</v>
      </c>
      <c r="B31" s="538" t="str">
        <f>G11</f>
        <v>ÁLVAREZ Martina (JUJ)</v>
      </c>
      <c r="C31" s="539"/>
      <c r="D31" s="539"/>
      <c r="E31" s="539"/>
      <c r="F31" s="539"/>
      <c r="G31" s="539"/>
      <c r="H31" s="539"/>
      <c r="I31" s="540"/>
      <c r="J31" s="532"/>
      <c r="K31" s="533"/>
      <c r="L31" s="89"/>
      <c r="M31" s="90"/>
      <c r="N31" s="90"/>
      <c r="O31" s="90"/>
      <c r="P31" s="91"/>
      <c r="Q31" s="577"/>
    </row>
    <row r="32" spans="1:17" ht="9" customHeight="1" thickBot="1" x14ac:dyDescent="0.3">
      <c r="B32" s="264"/>
      <c r="C32" s="264"/>
      <c r="D32" s="264"/>
      <c r="E32" s="264"/>
      <c r="F32" s="264"/>
      <c r="G32" s="264"/>
      <c r="H32" s="264"/>
      <c r="I32" s="264"/>
      <c r="Q32" s="181"/>
    </row>
    <row r="33" spans="1:17" ht="31.5" customHeight="1" x14ac:dyDescent="0.4">
      <c r="A33" s="81">
        <v>1</v>
      </c>
      <c r="B33" s="541" t="str">
        <f>G9</f>
        <v>ZAPATERO HEIT Ana (JUJ)</v>
      </c>
      <c r="C33" s="542"/>
      <c r="D33" s="542"/>
      <c r="E33" s="542"/>
      <c r="F33" s="542"/>
      <c r="G33" s="542"/>
      <c r="H33" s="542"/>
      <c r="I33" s="543"/>
      <c r="J33" s="536"/>
      <c r="K33" s="537"/>
      <c r="L33" s="82"/>
      <c r="M33" s="83"/>
      <c r="N33" s="83"/>
      <c r="O33" s="83"/>
      <c r="P33" s="84"/>
      <c r="Q33" s="576">
        <v>3</v>
      </c>
    </row>
    <row r="34" spans="1:17" ht="31.5" customHeight="1" thickBot="1" x14ac:dyDescent="0.45">
      <c r="A34" s="88">
        <v>4</v>
      </c>
      <c r="B34" s="538" t="str">
        <f>G12</f>
        <v>VELIZ ZAPATERO Andrea (JUJ)</v>
      </c>
      <c r="C34" s="539"/>
      <c r="D34" s="539"/>
      <c r="E34" s="539"/>
      <c r="F34" s="539"/>
      <c r="G34" s="539"/>
      <c r="H34" s="539"/>
      <c r="I34" s="540"/>
      <c r="J34" s="532"/>
      <c r="K34" s="533"/>
      <c r="L34" s="89"/>
      <c r="M34" s="90"/>
      <c r="N34" s="90"/>
      <c r="O34" s="90"/>
      <c r="P34" s="91"/>
      <c r="Q34" s="577"/>
    </row>
    <row r="35" spans="1:17" ht="9" customHeight="1" thickBot="1" x14ac:dyDescent="0.3">
      <c r="B35" s="264"/>
      <c r="C35" s="264"/>
      <c r="D35" s="264"/>
      <c r="E35" s="264"/>
      <c r="F35" s="264"/>
      <c r="G35" s="264"/>
      <c r="H35" s="264"/>
      <c r="I35" s="264"/>
      <c r="Q35" s="181"/>
    </row>
    <row r="36" spans="1:17" ht="31.5" customHeight="1" x14ac:dyDescent="0.4">
      <c r="A36" s="81">
        <v>5</v>
      </c>
      <c r="B36" s="541" t="str">
        <f>G13</f>
        <v>AGUILAR Florencia (JUJ)</v>
      </c>
      <c r="C36" s="542"/>
      <c r="D36" s="542"/>
      <c r="E36" s="542"/>
      <c r="F36" s="542"/>
      <c r="G36" s="542"/>
      <c r="H36" s="542"/>
      <c r="I36" s="543"/>
      <c r="J36" s="536"/>
      <c r="K36" s="537"/>
      <c r="L36" s="82"/>
      <c r="M36" s="83"/>
      <c r="N36" s="83"/>
      <c r="O36" s="83"/>
      <c r="P36" s="84"/>
      <c r="Q36" s="576">
        <v>2</v>
      </c>
    </row>
    <row r="37" spans="1:17" ht="31.5" customHeight="1" thickBot="1" x14ac:dyDescent="0.45">
      <c r="A37" s="88">
        <v>3</v>
      </c>
      <c r="B37" s="538" t="str">
        <f>G11</f>
        <v>ÁLVAREZ Martina (JUJ)</v>
      </c>
      <c r="C37" s="539"/>
      <c r="D37" s="539"/>
      <c r="E37" s="539"/>
      <c r="F37" s="539"/>
      <c r="G37" s="539"/>
      <c r="H37" s="539"/>
      <c r="I37" s="540"/>
      <c r="J37" s="532"/>
      <c r="K37" s="533"/>
      <c r="L37" s="89"/>
      <c r="M37" s="90"/>
      <c r="N37" s="90"/>
      <c r="O37" s="90"/>
      <c r="P37" s="91"/>
      <c r="Q37" s="577"/>
    </row>
    <row r="38" spans="1:17" ht="9" customHeight="1" thickBot="1" x14ac:dyDescent="0.3">
      <c r="B38" s="264"/>
      <c r="C38" s="264"/>
      <c r="D38" s="264"/>
      <c r="E38" s="264"/>
      <c r="F38" s="264"/>
      <c r="G38" s="264"/>
      <c r="H38" s="264"/>
      <c r="I38" s="264"/>
      <c r="Q38" s="181"/>
    </row>
    <row r="39" spans="1:17" ht="31.5" customHeight="1" x14ac:dyDescent="0.4">
      <c r="A39" s="81">
        <v>1</v>
      </c>
      <c r="B39" s="541" t="str">
        <f>G9</f>
        <v>ZAPATERO HEIT Ana (JUJ)</v>
      </c>
      <c r="C39" s="542"/>
      <c r="D39" s="542"/>
      <c r="E39" s="542"/>
      <c r="F39" s="542"/>
      <c r="G39" s="542"/>
      <c r="H39" s="542"/>
      <c r="I39" s="543"/>
      <c r="J39" s="536"/>
      <c r="K39" s="537"/>
      <c r="L39" s="82"/>
      <c r="M39" s="83"/>
      <c r="N39" s="83"/>
      <c r="O39" s="83"/>
      <c r="P39" s="84"/>
      <c r="Q39" s="576">
        <v>5</v>
      </c>
    </row>
    <row r="40" spans="1:17" ht="31.5" customHeight="1" thickBot="1" x14ac:dyDescent="0.45">
      <c r="A40" s="88">
        <v>3</v>
      </c>
      <c r="B40" s="538" t="str">
        <f>G11</f>
        <v>ÁLVAREZ Martina (JUJ)</v>
      </c>
      <c r="C40" s="539"/>
      <c r="D40" s="539"/>
      <c r="E40" s="539"/>
      <c r="F40" s="539"/>
      <c r="G40" s="539"/>
      <c r="H40" s="539"/>
      <c r="I40" s="540"/>
      <c r="J40" s="532"/>
      <c r="K40" s="533"/>
      <c r="L40" s="89"/>
      <c r="M40" s="90"/>
      <c r="N40" s="90"/>
      <c r="O40" s="90"/>
      <c r="P40" s="91"/>
      <c r="Q40" s="577"/>
    </row>
    <row r="41" spans="1:17" ht="9" customHeight="1" thickBot="1" x14ac:dyDescent="0.3">
      <c r="B41" s="264"/>
      <c r="C41" s="264"/>
      <c r="D41" s="264"/>
      <c r="E41" s="264"/>
      <c r="F41" s="264"/>
      <c r="G41" s="264"/>
      <c r="H41" s="264"/>
      <c r="I41" s="264"/>
      <c r="Q41" s="181"/>
    </row>
    <row r="42" spans="1:17" ht="31.5" customHeight="1" x14ac:dyDescent="0.4">
      <c r="A42" s="81">
        <v>4</v>
      </c>
      <c r="B42" s="541" t="str">
        <f>G12</f>
        <v>VELIZ ZAPATERO Andrea (JUJ)</v>
      </c>
      <c r="C42" s="542"/>
      <c r="D42" s="542"/>
      <c r="E42" s="542"/>
      <c r="F42" s="542"/>
      <c r="G42" s="542"/>
      <c r="H42" s="542"/>
      <c r="I42" s="543"/>
      <c r="J42" s="536"/>
      <c r="K42" s="537"/>
      <c r="L42" s="82"/>
      <c r="M42" s="83"/>
      <c r="N42" s="83"/>
      <c r="O42" s="83"/>
      <c r="P42" s="84"/>
      <c r="Q42" s="576">
        <v>1</v>
      </c>
    </row>
    <row r="43" spans="1:17" ht="31.5" customHeight="1" thickBot="1" x14ac:dyDescent="0.45">
      <c r="A43" s="88">
        <v>2</v>
      </c>
      <c r="B43" s="538" t="str">
        <f>G10</f>
        <v>ZAPATERO HEIT Daniela (JUJ)</v>
      </c>
      <c r="C43" s="539"/>
      <c r="D43" s="539"/>
      <c r="E43" s="539"/>
      <c r="F43" s="539"/>
      <c r="G43" s="539"/>
      <c r="H43" s="539"/>
      <c r="I43" s="540"/>
      <c r="J43" s="532"/>
      <c r="K43" s="533"/>
      <c r="L43" s="89"/>
      <c r="M43" s="90"/>
      <c r="N43" s="90"/>
      <c r="O43" s="90"/>
      <c r="P43" s="91"/>
      <c r="Q43" s="577"/>
    </row>
    <row r="44" spans="1:17" ht="9" customHeight="1" thickBot="1" x14ac:dyDescent="0.3">
      <c r="B44" s="264"/>
      <c r="C44" s="264"/>
      <c r="D44" s="264"/>
      <c r="E44" s="264"/>
      <c r="F44" s="264"/>
      <c r="G44" s="264"/>
      <c r="H44" s="264"/>
      <c r="I44" s="264"/>
      <c r="Q44" s="181"/>
    </row>
    <row r="45" spans="1:17" ht="31.5" customHeight="1" x14ac:dyDescent="0.4">
      <c r="A45" s="81">
        <v>4</v>
      </c>
      <c r="B45" s="541" t="str">
        <f>G12</f>
        <v>VELIZ ZAPATERO Andrea (JUJ)</v>
      </c>
      <c r="C45" s="542"/>
      <c r="D45" s="542"/>
      <c r="E45" s="542"/>
      <c r="F45" s="542"/>
      <c r="G45" s="542"/>
      <c r="H45" s="542"/>
      <c r="I45" s="543"/>
      <c r="J45" s="536"/>
      <c r="K45" s="537"/>
      <c r="L45" s="82"/>
      <c r="M45" s="83"/>
      <c r="N45" s="83"/>
      <c r="O45" s="83"/>
      <c r="P45" s="84"/>
      <c r="Q45" s="576">
        <v>3</v>
      </c>
    </row>
    <row r="46" spans="1:17" ht="31.5" customHeight="1" thickBot="1" x14ac:dyDescent="0.45">
      <c r="A46" s="88">
        <v>5</v>
      </c>
      <c r="B46" s="538" t="str">
        <f>G13</f>
        <v>AGUILAR Florencia (JUJ)</v>
      </c>
      <c r="C46" s="539"/>
      <c r="D46" s="539"/>
      <c r="E46" s="539"/>
      <c r="F46" s="539"/>
      <c r="G46" s="539"/>
      <c r="H46" s="539"/>
      <c r="I46" s="540"/>
      <c r="J46" s="532"/>
      <c r="K46" s="533"/>
      <c r="L46" s="89"/>
      <c r="M46" s="90"/>
      <c r="N46" s="90"/>
      <c r="O46" s="90"/>
      <c r="P46" s="91"/>
      <c r="Q46" s="577"/>
    </row>
    <row r="47" spans="1:17" ht="9" customHeight="1" thickBot="1" x14ac:dyDescent="0.3">
      <c r="B47" s="264"/>
      <c r="C47" s="264"/>
      <c r="D47" s="264"/>
      <c r="E47" s="264"/>
      <c r="F47" s="264"/>
      <c r="G47" s="264"/>
      <c r="H47" s="264"/>
      <c r="I47" s="264"/>
      <c r="Q47" s="181"/>
    </row>
    <row r="48" spans="1:17" ht="31.5" customHeight="1" x14ac:dyDescent="0.4">
      <c r="A48" s="81">
        <v>1</v>
      </c>
      <c r="B48" s="541" t="str">
        <f>G9</f>
        <v>ZAPATERO HEIT Ana (JUJ)</v>
      </c>
      <c r="C48" s="542"/>
      <c r="D48" s="542"/>
      <c r="E48" s="542"/>
      <c r="F48" s="542"/>
      <c r="G48" s="542"/>
      <c r="H48" s="542"/>
      <c r="I48" s="543"/>
      <c r="J48" s="536"/>
      <c r="K48" s="537"/>
      <c r="L48" s="82"/>
      <c r="M48" s="83"/>
      <c r="N48" s="83"/>
      <c r="O48" s="83"/>
      <c r="P48" s="84"/>
      <c r="Q48" s="576">
        <v>5</v>
      </c>
    </row>
    <row r="49" spans="1:17" ht="31.5" customHeight="1" thickBot="1" x14ac:dyDescent="0.45">
      <c r="A49" s="88">
        <v>2</v>
      </c>
      <c r="B49" s="538" t="str">
        <f>G10</f>
        <v>ZAPATERO HEIT Daniela (JUJ)</v>
      </c>
      <c r="C49" s="539"/>
      <c r="D49" s="539"/>
      <c r="E49" s="539"/>
      <c r="F49" s="539"/>
      <c r="G49" s="539"/>
      <c r="H49" s="539"/>
      <c r="I49" s="540"/>
      <c r="J49" s="532"/>
      <c r="K49" s="533"/>
      <c r="L49" s="89"/>
      <c r="M49" s="90"/>
      <c r="N49" s="90"/>
      <c r="O49" s="90"/>
      <c r="P49" s="91"/>
      <c r="Q49" s="577"/>
    </row>
    <row r="50" spans="1:17" ht="31.5" customHeight="1" x14ac:dyDescent="0.25">
      <c r="A50" s="527" t="s">
        <v>71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9"/>
    </row>
    <row r="51" spans="1:17" ht="31.5" customHeight="1" x14ac:dyDescent="0.25">
      <c r="A51" s="512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4"/>
    </row>
    <row r="52" spans="1:17" ht="31.5" customHeight="1" x14ac:dyDescent="0.25">
      <c r="A52" s="512"/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4"/>
    </row>
    <row r="53" spans="1:17" ht="31.5" customHeight="1" x14ac:dyDescent="0.25">
      <c r="A53" s="93"/>
      <c r="B53" s="94"/>
      <c r="C53" s="94"/>
      <c r="D53" s="94"/>
      <c r="E53" s="94"/>
      <c r="F53" s="94"/>
      <c r="G53" s="94"/>
      <c r="H53" s="77"/>
      <c r="I53" s="77"/>
      <c r="J53" s="77"/>
      <c r="K53" s="94"/>
      <c r="L53" s="94"/>
      <c r="M53" s="94"/>
      <c r="N53" s="94"/>
      <c r="O53" s="94"/>
      <c r="P53" s="94"/>
      <c r="Q53" s="109"/>
    </row>
    <row r="54" spans="1:17" ht="31.5" customHeight="1" thickBot="1" x14ac:dyDescent="0.3">
      <c r="A54" s="95"/>
      <c r="B54" s="76"/>
      <c r="C54" s="76"/>
      <c r="D54" s="76" t="s">
        <v>72</v>
      </c>
      <c r="E54" s="76"/>
      <c r="F54" s="76"/>
      <c r="G54" s="76"/>
      <c r="H54" s="76"/>
      <c r="I54" s="76"/>
      <c r="J54" s="76"/>
      <c r="K54" s="76"/>
      <c r="L54" s="76"/>
      <c r="M54" s="76" t="s">
        <v>73</v>
      </c>
      <c r="N54" s="76"/>
      <c r="O54" s="76"/>
      <c r="P54" s="76"/>
      <c r="Q54" s="111"/>
    </row>
    <row r="55" spans="1:17" ht="31.5" customHeight="1" x14ac:dyDescent="0.25"/>
    <row r="56" spans="1:17" ht="31.5" customHeight="1" x14ac:dyDescent="0.25"/>
  </sheetData>
  <mergeCells count="77">
    <mergeCell ref="A1:D1"/>
    <mergeCell ref="E1:K1"/>
    <mergeCell ref="M1:Q1"/>
    <mergeCell ref="A2:D2"/>
    <mergeCell ref="E2:K2"/>
    <mergeCell ref="M2:Q5"/>
    <mergeCell ref="A3:K3"/>
    <mergeCell ref="A4:D5"/>
    <mergeCell ref="E4:K4"/>
    <mergeCell ref="E5:K5"/>
    <mergeCell ref="A6:Q7"/>
    <mergeCell ref="F8:G8"/>
    <mergeCell ref="B9:B10"/>
    <mergeCell ref="J24:K24"/>
    <mergeCell ref="G10:J10"/>
    <mergeCell ref="G9:J9"/>
    <mergeCell ref="B11:B12"/>
    <mergeCell ref="G12:J12"/>
    <mergeCell ref="G11:J11"/>
    <mergeCell ref="B24:I24"/>
    <mergeCell ref="B22:I22"/>
    <mergeCell ref="B20:I20"/>
    <mergeCell ref="J20:K20"/>
    <mergeCell ref="B13:B14"/>
    <mergeCell ref="B15:B16"/>
    <mergeCell ref="B17:B18"/>
    <mergeCell ref="Q39:Q40"/>
    <mergeCell ref="J21:K21"/>
    <mergeCell ref="Q24:Q25"/>
    <mergeCell ref="J22:K22"/>
    <mergeCell ref="Q21:Q22"/>
    <mergeCell ref="J31:K31"/>
    <mergeCell ref="J33:K33"/>
    <mergeCell ref="Q30:Q31"/>
    <mergeCell ref="J30:K30"/>
    <mergeCell ref="J28:K28"/>
    <mergeCell ref="Q36:Q37"/>
    <mergeCell ref="J34:K34"/>
    <mergeCell ref="Q33:Q34"/>
    <mergeCell ref="J37:K37"/>
    <mergeCell ref="Q27:Q28"/>
    <mergeCell ref="J25:K25"/>
    <mergeCell ref="B34:I34"/>
    <mergeCell ref="B36:I36"/>
    <mergeCell ref="B37:I37"/>
    <mergeCell ref="J36:K36"/>
    <mergeCell ref="B28:I28"/>
    <mergeCell ref="B30:I30"/>
    <mergeCell ref="B25:I25"/>
    <mergeCell ref="B27:I27"/>
    <mergeCell ref="B21:I21"/>
    <mergeCell ref="G13:J13"/>
    <mergeCell ref="B33:I33"/>
    <mergeCell ref="B31:I31"/>
    <mergeCell ref="J27:K27"/>
    <mergeCell ref="J49:K49"/>
    <mergeCell ref="J39:K39"/>
    <mergeCell ref="J40:K40"/>
    <mergeCell ref="J42:K42"/>
    <mergeCell ref="J43:K43"/>
    <mergeCell ref="J45:K45"/>
    <mergeCell ref="B48:I48"/>
    <mergeCell ref="B49:I49"/>
    <mergeCell ref="A52:Q52"/>
    <mergeCell ref="B39:I39"/>
    <mergeCell ref="B40:I40"/>
    <mergeCell ref="B42:I42"/>
    <mergeCell ref="B43:I43"/>
    <mergeCell ref="B45:I45"/>
    <mergeCell ref="B46:I46"/>
    <mergeCell ref="A51:Q51"/>
    <mergeCell ref="Q48:Q49"/>
    <mergeCell ref="A50:Q50"/>
    <mergeCell ref="Q42:Q43"/>
    <mergeCell ref="Q45:Q46"/>
    <mergeCell ref="J46:K46"/>
    <mergeCell ref="J48:K48"/>
  </mergeCells>
  <conditionalFormatting sqref="P10:P13">
    <cfRule type="cellIs" dxfId="741" priority="2" stopIfTrue="1" operator="equal">
      <formula>0</formula>
    </cfRule>
  </conditionalFormatting>
  <conditionalFormatting sqref="P9">
    <cfRule type="cellIs" dxfId="7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F26" sqref="F26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15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/>
      <c r="K13" s="474"/>
      <c r="L13" s="474"/>
      <c r="M13" s="475"/>
      <c r="N13" s="132"/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/>
      <c r="K14" s="474"/>
      <c r="L14" s="474"/>
      <c r="M14" s="475"/>
      <c r="N14" s="132"/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/>
      <c r="Q23" s="474"/>
      <c r="R23" s="474"/>
      <c r="S23" s="475"/>
      <c r="T23" s="132"/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/>
      <c r="Q24" s="474"/>
      <c r="R24" s="474"/>
      <c r="S24" s="475"/>
      <c r="T24" s="132"/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/>
      <c r="K33" s="474"/>
      <c r="L33" s="474"/>
      <c r="M33" s="475"/>
      <c r="N33" s="132"/>
    </row>
    <row r="34" spans="1:25" ht="33" customHeight="1" x14ac:dyDescent="0.25">
      <c r="A34" s="134"/>
      <c r="B34" s="131"/>
      <c r="C34" s="183"/>
      <c r="J34" s="473"/>
      <c r="K34" s="474"/>
      <c r="L34" s="474"/>
      <c r="M34" s="475"/>
      <c r="N34" s="132"/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P46:Q46"/>
    <mergeCell ref="R46:T46"/>
    <mergeCell ref="A48:N49"/>
    <mergeCell ref="O48:T49"/>
    <mergeCell ref="U48:X48"/>
    <mergeCell ref="U49:X49"/>
    <mergeCell ref="L46:N46"/>
    <mergeCell ref="D46:E46"/>
    <mergeCell ref="F46:H46"/>
    <mergeCell ref="J46:K46"/>
    <mergeCell ref="P23:S23"/>
    <mergeCell ref="D38:G38"/>
    <mergeCell ref="D39:G39"/>
    <mergeCell ref="D28:G28"/>
    <mergeCell ref="D29:G29"/>
    <mergeCell ref="P24:S24"/>
    <mergeCell ref="J33:M33"/>
    <mergeCell ref="J34:M34"/>
    <mergeCell ref="D8:G8"/>
    <mergeCell ref="D9:G9"/>
    <mergeCell ref="D18:G18"/>
    <mergeCell ref="D19:G19"/>
    <mergeCell ref="J13:M13"/>
    <mergeCell ref="J14:M14"/>
    <mergeCell ref="R2:T2"/>
    <mergeCell ref="M1:P1"/>
    <mergeCell ref="Q1:T1"/>
    <mergeCell ref="D3:E3"/>
    <mergeCell ref="D1:G1"/>
    <mergeCell ref="H1:L1"/>
    <mergeCell ref="D2:E2"/>
    <mergeCell ref="F2:H2"/>
    <mergeCell ref="J2:K2"/>
    <mergeCell ref="L2:N2"/>
    <mergeCell ref="P2:Q2"/>
  </mergeCells>
  <conditionalFormatting sqref="H9">
    <cfRule type="expression" dxfId="739" priority="20" stopIfTrue="1">
      <formula>H9&gt;H8</formula>
    </cfRule>
  </conditionalFormatting>
  <conditionalFormatting sqref="H8">
    <cfRule type="expression" dxfId="738" priority="21" stopIfTrue="1">
      <formula>H8&gt;H9</formula>
    </cfRule>
  </conditionalFormatting>
  <conditionalFormatting sqref="H19">
    <cfRule type="expression" dxfId="737" priority="18" stopIfTrue="1">
      <formula>H19&gt;H18</formula>
    </cfRule>
  </conditionalFormatting>
  <conditionalFormatting sqref="H18">
    <cfRule type="expression" dxfId="736" priority="19" stopIfTrue="1">
      <formula>H18&gt;H19</formula>
    </cfRule>
  </conditionalFormatting>
  <conditionalFormatting sqref="H29">
    <cfRule type="expression" dxfId="735" priority="16" stopIfTrue="1">
      <formula>H29&gt;H28</formula>
    </cfRule>
  </conditionalFormatting>
  <conditionalFormatting sqref="H28">
    <cfRule type="expression" dxfId="734" priority="17" stopIfTrue="1">
      <formula>H28&gt;H29</formula>
    </cfRule>
  </conditionalFormatting>
  <conditionalFormatting sqref="H39">
    <cfRule type="expression" dxfId="733" priority="14" stopIfTrue="1">
      <formula>H39&gt;H38</formula>
    </cfRule>
  </conditionalFormatting>
  <conditionalFormatting sqref="H38">
    <cfRule type="expression" dxfId="732" priority="15" stopIfTrue="1">
      <formula>H38&gt;H39</formula>
    </cfRule>
  </conditionalFormatting>
  <conditionalFormatting sqref="N14">
    <cfRule type="expression" dxfId="731" priority="5" stopIfTrue="1">
      <formula>N14&gt;N15</formula>
    </cfRule>
  </conditionalFormatting>
  <conditionalFormatting sqref="T24">
    <cfRule type="expression" dxfId="730" priority="3" stopIfTrue="1">
      <formula>T24&gt;T25</formula>
    </cfRule>
  </conditionalFormatting>
  <conditionalFormatting sqref="N34">
    <cfRule type="expression" dxfId="729" priority="1" stopIfTrue="1">
      <formula>N34&gt;N35</formula>
    </cfRule>
  </conditionalFormatting>
  <conditionalFormatting sqref="N33 T23 N13">
    <cfRule type="expression" dxfId="728" priority="159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M49" sqref="M4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4.81640625" style="114" customWidth="1"/>
    <col min="9" max="9" width="2.1796875" style="114" customWidth="1"/>
    <col min="10" max="13" width="8.81640625" style="122" customWidth="1"/>
    <col min="14" max="14" width="4.81640625" style="114" customWidth="1"/>
    <col min="15" max="15" width="2.1796875" style="114" customWidth="1"/>
    <col min="16" max="18" width="8.81640625" style="122" customWidth="1"/>
    <col min="19" max="19" width="4.81640625" style="122" customWidth="1"/>
    <col min="20" max="20" width="7.7265625" style="114" customWidth="1"/>
    <col min="21" max="21" width="4.453125" style="114" customWidth="1"/>
    <col min="22" max="23" width="7.7265625" style="122" customWidth="1"/>
    <col min="24" max="24" width="4.81640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15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10</v>
      </c>
      <c r="E2" s="469"/>
      <c r="F2" s="470"/>
      <c r="G2" s="471"/>
      <c r="H2" s="472"/>
      <c r="I2" s="115"/>
      <c r="J2" s="468" t="s">
        <v>12</v>
      </c>
      <c r="K2" s="469"/>
      <c r="L2" s="470"/>
      <c r="M2" s="471"/>
      <c r="N2" s="472"/>
      <c r="O2" s="116"/>
      <c r="P2" s="468" t="s">
        <v>13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0">
        <v>1</v>
      </c>
      <c r="B5" s="131">
        <v>1</v>
      </c>
      <c r="C5" s="183"/>
      <c r="D5" s="473"/>
      <c r="E5" s="474"/>
      <c r="F5" s="474"/>
      <c r="G5" s="475"/>
      <c r="H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2</v>
      </c>
      <c r="C7" s="183"/>
      <c r="D7" s="473"/>
      <c r="E7" s="474"/>
      <c r="F7" s="474"/>
      <c r="G7" s="475"/>
      <c r="H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4"/>
      <c r="B8" s="131"/>
      <c r="C8" s="183"/>
      <c r="D8" s="113"/>
      <c r="E8" s="113"/>
      <c r="F8" s="113"/>
      <c r="G8" s="113"/>
      <c r="H8" s="139"/>
      <c r="I8" s="137"/>
      <c r="J8" s="473"/>
      <c r="K8" s="474"/>
      <c r="L8" s="474"/>
      <c r="M8" s="475"/>
      <c r="N8" s="132"/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3"/>
      <c r="E9" s="113"/>
      <c r="F9" s="113"/>
      <c r="G9" s="113"/>
      <c r="H9" s="143"/>
      <c r="I9" s="136"/>
      <c r="J9" s="122"/>
      <c r="K9" s="122"/>
      <c r="L9" s="122"/>
      <c r="M9" s="122"/>
      <c r="N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4"/>
      <c r="B10" s="131"/>
      <c r="C10" s="183"/>
      <c r="D10" s="113"/>
      <c r="E10" s="113"/>
      <c r="F10" s="113"/>
      <c r="G10" s="113"/>
      <c r="H10" s="149"/>
      <c r="I10" s="137"/>
      <c r="J10" s="473"/>
      <c r="K10" s="474"/>
      <c r="L10" s="474"/>
      <c r="M10" s="475"/>
      <c r="N10" s="132"/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3</v>
      </c>
      <c r="C11" s="183"/>
      <c r="D11" s="473"/>
      <c r="E11" s="474"/>
      <c r="F11" s="474"/>
      <c r="G11" s="475"/>
      <c r="H11" s="132"/>
      <c r="O11" s="139"/>
      <c r="P11" s="113"/>
      <c r="Q11" s="113"/>
      <c r="R11" s="113"/>
      <c r="S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22"/>
      <c r="E12" s="122"/>
      <c r="F12" s="122"/>
      <c r="G12" s="122"/>
      <c r="H12" s="114"/>
      <c r="I12" s="114"/>
      <c r="O12" s="143"/>
      <c r="P12" s="113"/>
      <c r="Q12" s="113"/>
      <c r="R12" s="113"/>
      <c r="S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x14ac:dyDescent="0.25">
      <c r="A13" s="151" t="s">
        <v>9</v>
      </c>
      <c r="B13" s="131">
        <v>4</v>
      </c>
      <c r="C13" s="183"/>
      <c r="D13" s="473"/>
      <c r="E13" s="474"/>
      <c r="F13" s="474"/>
      <c r="G13" s="475"/>
      <c r="H13" s="132"/>
      <c r="O13" s="143"/>
      <c r="P13" s="113"/>
      <c r="Q13" s="113"/>
      <c r="R13" s="113"/>
      <c r="S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B14" s="131"/>
      <c r="C14" s="183"/>
      <c r="D14" s="113"/>
      <c r="E14" s="113"/>
      <c r="F14" s="113"/>
      <c r="G14" s="113"/>
      <c r="H14" s="113"/>
      <c r="I14" s="137"/>
      <c r="J14" s="113"/>
      <c r="K14" s="113"/>
      <c r="L14" s="113"/>
      <c r="M14" s="113"/>
      <c r="N14" s="113"/>
      <c r="O14" s="473"/>
      <c r="P14" s="474"/>
      <c r="Q14" s="474"/>
      <c r="R14" s="475"/>
      <c r="S14" s="132"/>
      <c r="Z14" s="152" t="s">
        <v>40</v>
      </c>
      <c r="AA14" s="153"/>
      <c r="AB14" s="154"/>
      <c r="AC14" s="155"/>
      <c r="AD14" s="154"/>
      <c r="AE14" s="153"/>
      <c r="AF14" s="154"/>
      <c r="AG14" s="155"/>
      <c r="AH14" s="154"/>
    </row>
    <row r="15" spans="1:34" s="148" customFormat="1" ht="4.5" customHeight="1" x14ac:dyDescent="0.25">
      <c r="A15" s="140"/>
      <c r="B15" s="141"/>
      <c r="C15" s="142"/>
      <c r="D15" s="113"/>
      <c r="E15" s="113"/>
      <c r="F15" s="113"/>
      <c r="G15" s="113"/>
      <c r="H15" s="113"/>
      <c r="I15" s="137"/>
      <c r="J15" s="113"/>
      <c r="K15" s="113"/>
      <c r="L15" s="113"/>
      <c r="M15" s="113"/>
      <c r="N15" s="113"/>
      <c r="O15" s="122"/>
      <c r="P15" s="122"/>
      <c r="Q15" s="122"/>
      <c r="R15" s="122"/>
      <c r="S15" s="114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33" customHeight="1" x14ac:dyDescent="0.25">
      <c r="B16" s="131"/>
      <c r="C16" s="183"/>
      <c r="D16" s="113"/>
      <c r="E16" s="113"/>
      <c r="F16" s="113"/>
      <c r="G16" s="113"/>
      <c r="H16" s="113"/>
      <c r="I16" s="137"/>
      <c r="J16" s="113"/>
      <c r="K16" s="113"/>
      <c r="L16" s="113"/>
      <c r="M16" s="113"/>
      <c r="N16" s="113"/>
      <c r="O16" s="473"/>
      <c r="P16" s="474"/>
      <c r="Q16" s="474"/>
      <c r="R16" s="475"/>
      <c r="S16" s="132"/>
    </row>
    <row r="17" spans="1:34" ht="33" customHeight="1" x14ac:dyDescent="0.25">
      <c r="A17" s="151" t="s">
        <v>9</v>
      </c>
      <c r="B17" s="131">
        <v>5</v>
      </c>
      <c r="C17" s="183"/>
      <c r="D17" s="473"/>
      <c r="E17" s="474"/>
      <c r="F17" s="474"/>
      <c r="G17" s="475"/>
      <c r="H17" s="132"/>
      <c r="I17" s="137"/>
      <c r="O17" s="143"/>
      <c r="P17" s="113"/>
      <c r="Q17" s="113"/>
      <c r="R17" s="113"/>
      <c r="S17" s="139"/>
    </row>
    <row r="18" spans="1:34" s="148" customFormat="1" ht="4.5" customHeight="1" x14ac:dyDescent="0.25">
      <c r="A18" s="140"/>
      <c r="B18" s="131"/>
      <c r="C18" s="135"/>
      <c r="D18" s="122"/>
      <c r="E18" s="122"/>
      <c r="F18" s="122"/>
      <c r="G18" s="122"/>
      <c r="H18" s="114"/>
      <c r="I18" s="137"/>
      <c r="O18" s="143"/>
      <c r="P18" s="113"/>
      <c r="Q18" s="113"/>
      <c r="R18" s="113"/>
      <c r="S18" s="143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33" customHeight="1" x14ac:dyDescent="0.25">
      <c r="A19" s="134"/>
      <c r="B19" s="131">
        <v>6</v>
      </c>
      <c r="C19" s="183"/>
      <c r="D19" s="473"/>
      <c r="E19" s="474"/>
      <c r="F19" s="474"/>
      <c r="G19" s="475"/>
      <c r="H19" s="132"/>
      <c r="I19" s="137"/>
      <c r="O19" s="149"/>
      <c r="P19" s="113"/>
      <c r="Q19" s="113"/>
      <c r="R19" s="113"/>
      <c r="S19" s="143"/>
    </row>
    <row r="20" spans="1:34" ht="33" customHeight="1" x14ac:dyDescent="0.25">
      <c r="A20" s="134"/>
      <c r="B20" s="131"/>
      <c r="C20" s="183"/>
      <c r="D20" s="113"/>
      <c r="E20" s="113"/>
      <c r="F20" s="113"/>
      <c r="G20" s="113"/>
      <c r="H20" s="139"/>
      <c r="I20" s="137"/>
      <c r="J20" s="473"/>
      <c r="K20" s="474"/>
      <c r="L20" s="474"/>
      <c r="M20" s="475"/>
      <c r="N20" s="132"/>
      <c r="S20" s="143"/>
      <c r="U20" s="113"/>
      <c r="V20" s="113"/>
      <c r="W20" s="113"/>
    </row>
    <row r="21" spans="1:34" s="148" customFormat="1" ht="4.5" customHeight="1" x14ac:dyDescent="0.25">
      <c r="A21" s="140"/>
      <c r="B21" s="131"/>
      <c r="C21" s="135"/>
      <c r="D21" s="113"/>
      <c r="E21" s="113"/>
      <c r="F21" s="113"/>
      <c r="G21" s="113"/>
      <c r="H21" s="143"/>
      <c r="I21" s="136"/>
      <c r="J21" s="122"/>
      <c r="K21" s="122"/>
      <c r="L21" s="122"/>
      <c r="M21" s="122"/>
      <c r="N21" s="114"/>
      <c r="S21" s="143"/>
      <c r="T21" s="114"/>
      <c r="U21" s="113"/>
      <c r="V21" s="113"/>
      <c r="W21" s="11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33" customHeight="1" x14ac:dyDescent="0.25">
      <c r="A22" s="134"/>
      <c r="B22" s="131"/>
      <c r="C22" s="183"/>
      <c r="D22" s="113"/>
      <c r="E22" s="113"/>
      <c r="F22" s="113"/>
      <c r="G22" s="113"/>
      <c r="H22" s="149"/>
      <c r="I22" s="137"/>
      <c r="J22" s="473"/>
      <c r="K22" s="474"/>
      <c r="L22" s="474"/>
      <c r="M22" s="475"/>
      <c r="N22" s="132"/>
      <c r="S22" s="143"/>
      <c r="U22" s="113"/>
      <c r="V22" s="113"/>
      <c r="W22" s="113"/>
    </row>
    <row r="23" spans="1:34" ht="33" customHeight="1" x14ac:dyDescent="0.25">
      <c r="A23" s="134"/>
      <c r="B23" s="131">
        <v>7</v>
      </c>
      <c r="C23" s="183"/>
      <c r="D23" s="473"/>
      <c r="E23" s="474"/>
      <c r="F23" s="474"/>
      <c r="G23" s="475"/>
      <c r="H23" s="132"/>
      <c r="I23" s="137"/>
      <c r="O23" s="137"/>
      <c r="P23" s="113"/>
      <c r="Q23" s="113"/>
      <c r="R23" s="113"/>
      <c r="S23" s="143"/>
      <c r="U23" s="113"/>
      <c r="V23" s="113"/>
      <c r="W23" s="113"/>
    </row>
    <row r="24" spans="1:34" s="148" customFormat="1" ht="4.5" customHeight="1" x14ac:dyDescent="0.25">
      <c r="A24" s="140"/>
      <c r="B24" s="131"/>
      <c r="C24" s="135"/>
      <c r="D24" s="122"/>
      <c r="E24" s="122"/>
      <c r="F24" s="122"/>
      <c r="G24" s="122"/>
      <c r="H24" s="114"/>
      <c r="I24" s="137"/>
      <c r="O24" s="137"/>
      <c r="P24" s="113"/>
      <c r="Q24" s="113"/>
      <c r="R24" s="113"/>
      <c r="S24" s="143"/>
      <c r="T24" s="114"/>
      <c r="U24" s="113"/>
      <c r="V24" s="113"/>
      <c r="W24" s="11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33" customHeight="1" thickBot="1" x14ac:dyDescent="0.3">
      <c r="A25" s="130" t="s">
        <v>1</v>
      </c>
      <c r="B25" s="131">
        <v>8</v>
      </c>
      <c r="C25" s="183"/>
      <c r="D25" s="473"/>
      <c r="E25" s="474"/>
      <c r="F25" s="474"/>
      <c r="G25" s="475"/>
      <c r="H25" s="132"/>
      <c r="I25" s="137"/>
      <c r="O25" s="137"/>
      <c r="P25" s="113"/>
      <c r="Q25" s="113"/>
      <c r="R25" s="113"/>
      <c r="S25" s="143"/>
      <c r="U25" s="113"/>
      <c r="V25" s="113"/>
      <c r="W25" s="113"/>
    </row>
    <row r="26" spans="1:34" ht="33" customHeight="1" thickBot="1" x14ac:dyDescent="0.3">
      <c r="B26" s="131"/>
      <c r="C26" s="183"/>
      <c r="D26" s="113"/>
      <c r="E26" s="113"/>
      <c r="F26" s="113"/>
      <c r="G26" s="113"/>
      <c r="H26" s="113"/>
      <c r="I26" s="137"/>
      <c r="O26" s="137"/>
      <c r="R26" s="480" t="s">
        <v>0</v>
      </c>
      <c r="S26" s="481"/>
      <c r="T26" s="473"/>
      <c r="U26" s="474"/>
      <c r="V26" s="474"/>
      <c r="W26" s="475"/>
      <c r="X26" s="132"/>
    </row>
    <row r="27" spans="1:34" s="148" customFormat="1" ht="4.5" customHeight="1" thickBot="1" x14ac:dyDescent="0.3">
      <c r="A27" s="140"/>
      <c r="B27" s="141"/>
      <c r="C27" s="142"/>
      <c r="D27" s="113"/>
      <c r="E27" s="113"/>
      <c r="F27" s="113"/>
      <c r="G27" s="113"/>
      <c r="H27" s="113"/>
      <c r="I27" s="137"/>
      <c r="O27" s="137"/>
      <c r="R27" s="156"/>
      <c r="S27" s="157"/>
      <c r="T27" s="122"/>
      <c r="U27" s="122"/>
      <c r="V27" s="122"/>
      <c r="W27" s="122"/>
      <c r="X27" s="114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33" customHeight="1" thickBot="1" x14ac:dyDescent="0.3">
      <c r="B28" s="131"/>
      <c r="C28" s="183"/>
      <c r="D28" s="113"/>
      <c r="E28" s="113"/>
      <c r="F28" s="113"/>
      <c r="G28" s="113"/>
      <c r="H28" s="113"/>
      <c r="I28" s="137"/>
      <c r="O28" s="137"/>
      <c r="R28" s="509"/>
      <c r="S28" s="510"/>
      <c r="T28" s="473"/>
      <c r="U28" s="474"/>
      <c r="V28" s="474"/>
      <c r="W28" s="475"/>
      <c r="X28" s="132"/>
    </row>
    <row r="29" spans="1:34" ht="33" customHeight="1" x14ac:dyDescent="0.25">
      <c r="A29" s="130" t="s">
        <v>1</v>
      </c>
      <c r="B29" s="131">
        <v>9</v>
      </c>
      <c r="C29" s="183"/>
      <c r="D29" s="473"/>
      <c r="E29" s="474"/>
      <c r="F29" s="474"/>
      <c r="G29" s="475"/>
      <c r="H29" s="132"/>
      <c r="I29" s="137"/>
      <c r="O29" s="137"/>
      <c r="P29" s="113"/>
      <c r="Q29" s="113"/>
      <c r="R29" s="113"/>
      <c r="S29" s="143"/>
      <c r="T29" s="113"/>
      <c r="U29" s="113"/>
      <c r="V29" s="113"/>
      <c r="W29" s="113"/>
    </row>
    <row r="30" spans="1:34" s="148" customFormat="1" ht="4.5" customHeight="1" x14ac:dyDescent="0.25">
      <c r="A30" s="140"/>
      <c r="B30" s="131"/>
      <c r="C30" s="135"/>
      <c r="D30" s="122"/>
      <c r="E30" s="122"/>
      <c r="F30" s="122"/>
      <c r="G30" s="122"/>
      <c r="H30" s="114"/>
      <c r="I30" s="137"/>
      <c r="O30" s="137"/>
      <c r="P30" s="113"/>
      <c r="Q30" s="113"/>
      <c r="R30" s="113"/>
      <c r="S30" s="143"/>
      <c r="T30" s="113"/>
      <c r="U30" s="113"/>
      <c r="V30" s="113"/>
      <c r="W30" s="113"/>
      <c r="X30" s="122"/>
      <c r="Y30" s="122"/>
      <c r="Z30" s="122"/>
    </row>
    <row r="31" spans="1:34" ht="33" customHeight="1" x14ac:dyDescent="0.25">
      <c r="A31" s="134"/>
      <c r="B31" s="131">
        <v>10</v>
      </c>
      <c r="C31" s="183"/>
      <c r="D31" s="473"/>
      <c r="E31" s="474"/>
      <c r="F31" s="474"/>
      <c r="G31" s="475"/>
      <c r="H31" s="132"/>
      <c r="I31" s="137"/>
      <c r="O31" s="137"/>
      <c r="P31" s="113"/>
      <c r="Q31" s="113"/>
      <c r="R31" s="113"/>
      <c r="S31" s="143"/>
      <c r="T31" s="113"/>
      <c r="U31" s="113"/>
      <c r="V31" s="113"/>
      <c r="W31" s="113"/>
    </row>
    <row r="32" spans="1:34" ht="33" customHeight="1" x14ac:dyDescent="0.25">
      <c r="A32" s="134"/>
      <c r="B32" s="131"/>
      <c r="C32" s="183"/>
      <c r="D32" s="113"/>
      <c r="E32" s="113"/>
      <c r="F32" s="113"/>
      <c r="G32" s="113"/>
      <c r="H32" s="139"/>
      <c r="I32" s="137"/>
      <c r="J32" s="473"/>
      <c r="K32" s="474"/>
      <c r="L32" s="474"/>
      <c r="M32" s="475"/>
      <c r="N32" s="132"/>
      <c r="S32" s="143"/>
      <c r="U32" s="113"/>
      <c r="V32" s="113"/>
      <c r="W32" s="113"/>
    </row>
    <row r="33" spans="1:26" s="148" customFormat="1" ht="4.5" customHeight="1" x14ac:dyDescent="0.25">
      <c r="A33" s="140"/>
      <c r="B33" s="131"/>
      <c r="C33" s="135"/>
      <c r="D33" s="113"/>
      <c r="E33" s="113"/>
      <c r="F33" s="113"/>
      <c r="G33" s="113"/>
      <c r="H33" s="143"/>
      <c r="I33" s="136"/>
      <c r="J33" s="122"/>
      <c r="K33" s="122"/>
      <c r="L33" s="122"/>
      <c r="M33" s="122"/>
      <c r="N33" s="114"/>
      <c r="S33" s="143"/>
      <c r="U33" s="113"/>
      <c r="V33" s="113"/>
      <c r="W33" s="113"/>
      <c r="X33" s="122"/>
      <c r="Y33" s="122"/>
      <c r="Z33" s="122"/>
    </row>
    <row r="34" spans="1:26" ht="33" customHeight="1" x14ac:dyDescent="0.25">
      <c r="A34" s="134"/>
      <c r="B34" s="131"/>
      <c r="C34" s="183"/>
      <c r="D34" s="113"/>
      <c r="E34" s="113"/>
      <c r="F34" s="113"/>
      <c r="G34" s="113"/>
      <c r="H34" s="149"/>
      <c r="I34" s="137"/>
      <c r="J34" s="473"/>
      <c r="K34" s="474"/>
      <c r="L34" s="474"/>
      <c r="M34" s="475"/>
      <c r="N34" s="132"/>
      <c r="S34" s="143"/>
      <c r="U34" s="113"/>
      <c r="V34" s="113"/>
      <c r="W34" s="113"/>
    </row>
    <row r="35" spans="1:26" ht="33" customHeight="1" x14ac:dyDescent="0.25">
      <c r="A35" s="134"/>
      <c r="B35" s="131">
        <v>11</v>
      </c>
      <c r="C35" s="183"/>
      <c r="D35" s="473"/>
      <c r="E35" s="474"/>
      <c r="F35" s="474"/>
      <c r="G35" s="475"/>
      <c r="H35" s="132"/>
      <c r="I35" s="137"/>
      <c r="O35" s="139"/>
      <c r="P35" s="113"/>
      <c r="Q35" s="113"/>
      <c r="R35" s="113"/>
      <c r="S35" s="143"/>
    </row>
    <row r="36" spans="1:26" s="148" customFormat="1" ht="4.5" customHeight="1" x14ac:dyDescent="0.25">
      <c r="A36" s="140"/>
      <c r="B36" s="131"/>
      <c r="C36" s="135"/>
      <c r="D36" s="122"/>
      <c r="E36" s="122"/>
      <c r="F36" s="122"/>
      <c r="G36" s="122"/>
      <c r="H36" s="114"/>
      <c r="I36" s="137"/>
      <c r="O36" s="143"/>
      <c r="P36" s="113"/>
      <c r="Q36" s="113"/>
      <c r="R36" s="113"/>
      <c r="S36" s="143"/>
      <c r="Y36" s="122"/>
      <c r="Z36" s="122"/>
    </row>
    <row r="37" spans="1:26" ht="33" customHeight="1" x14ac:dyDescent="0.25">
      <c r="A37" s="151" t="s">
        <v>9</v>
      </c>
      <c r="B37" s="131">
        <v>12</v>
      </c>
      <c r="C37" s="183"/>
      <c r="D37" s="473"/>
      <c r="E37" s="474"/>
      <c r="F37" s="474"/>
      <c r="G37" s="475"/>
      <c r="H37" s="132"/>
      <c r="I37" s="137"/>
      <c r="O37" s="143"/>
      <c r="P37" s="113"/>
      <c r="Q37" s="113"/>
      <c r="R37" s="113"/>
      <c r="S37" s="149"/>
    </row>
    <row r="38" spans="1:26" ht="33" customHeight="1" x14ac:dyDescent="0.25">
      <c r="B38" s="131"/>
      <c r="C38" s="183"/>
      <c r="D38" s="113"/>
      <c r="E38" s="113"/>
      <c r="F38" s="113"/>
      <c r="G38" s="113"/>
      <c r="H38" s="113"/>
      <c r="I38" s="137"/>
      <c r="O38" s="473"/>
      <c r="P38" s="474"/>
      <c r="Q38" s="474"/>
      <c r="R38" s="475"/>
      <c r="S38" s="132"/>
    </row>
    <row r="39" spans="1:26" s="148" customFormat="1" ht="4.5" customHeight="1" x14ac:dyDescent="0.25">
      <c r="A39" s="140"/>
      <c r="B39" s="131"/>
      <c r="C39" s="135"/>
      <c r="D39" s="113"/>
      <c r="E39" s="113"/>
      <c r="F39" s="113"/>
      <c r="G39" s="113"/>
      <c r="H39" s="113"/>
      <c r="I39" s="137"/>
      <c r="O39" s="122"/>
      <c r="P39" s="122"/>
      <c r="Q39" s="122"/>
      <c r="R39" s="122"/>
      <c r="S39" s="114"/>
    </row>
    <row r="40" spans="1:26" ht="33" customHeight="1" x14ac:dyDescent="0.25">
      <c r="B40" s="131"/>
      <c r="C40" s="183"/>
      <c r="D40" s="113"/>
      <c r="E40" s="113"/>
      <c r="F40" s="113"/>
      <c r="G40" s="113"/>
      <c r="H40" s="113"/>
      <c r="I40" s="137"/>
      <c r="O40" s="473"/>
      <c r="P40" s="474"/>
      <c r="Q40" s="474"/>
      <c r="R40" s="475"/>
      <c r="S40" s="132"/>
    </row>
    <row r="41" spans="1:26" ht="33" customHeight="1" x14ac:dyDescent="0.25">
      <c r="A41" s="151" t="s">
        <v>9</v>
      </c>
      <c r="B41" s="131">
        <v>13</v>
      </c>
      <c r="C41" s="183"/>
      <c r="D41" s="473"/>
      <c r="E41" s="474"/>
      <c r="F41" s="474"/>
      <c r="G41" s="475"/>
      <c r="H41" s="132"/>
      <c r="I41" s="137"/>
      <c r="O41" s="143"/>
      <c r="P41" s="113"/>
      <c r="Q41" s="113"/>
      <c r="R41" s="113"/>
      <c r="S41" s="113"/>
    </row>
    <row r="42" spans="1:26" s="148" customFormat="1" ht="4.5" customHeight="1" x14ac:dyDescent="0.25">
      <c r="A42" s="140"/>
      <c r="B42" s="131"/>
      <c r="C42" s="135"/>
      <c r="D42" s="122"/>
      <c r="E42" s="122"/>
      <c r="F42" s="122"/>
      <c r="G42" s="122"/>
      <c r="H42" s="114"/>
      <c r="I42" s="137"/>
      <c r="O42" s="143"/>
      <c r="P42" s="113"/>
      <c r="Q42" s="113"/>
      <c r="R42" s="113"/>
      <c r="S42" s="113"/>
      <c r="Y42" s="122"/>
      <c r="Z42" s="122"/>
    </row>
    <row r="43" spans="1:26" ht="33" customHeight="1" x14ac:dyDescent="0.25">
      <c r="A43" s="134"/>
      <c r="B43" s="131">
        <v>14</v>
      </c>
      <c r="C43" s="183"/>
      <c r="D43" s="473"/>
      <c r="E43" s="474"/>
      <c r="F43" s="474"/>
      <c r="G43" s="475"/>
      <c r="H43" s="132"/>
      <c r="I43" s="137"/>
      <c r="O43" s="149"/>
      <c r="P43" s="113"/>
      <c r="Q43" s="113"/>
      <c r="R43" s="113"/>
      <c r="S43" s="113"/>
    </row>
    <row r="44" spans="1:26" ht="33" customHeight="1" x14ac:dyDescent="0.25">
      <c r="A44" s="134"/>
      <c r="B44" s="131"/>
      <c r="C44" s="183"/>
      <c r="D44" s="113"/>
      <c r="E44" s="113"/>
      <c r="F44" s="113"/>
      <c r="G44" s="113"/>
      <c r="H44" s="139"/>
      <c r="I44" s="137"/>
      <c r="J44" s="473"/>
      <c r="K44" s="474"/>
      <c r="L44" s="474"/>
      <c r="M44" s="475"/>
      <c r="N44" s="132"/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3"/>
      <c r="E45" s="113"/>
      <c r="F45" s="113"/>
      <c r="G45" s="113"/>
      <c r="H45" s="143"/>
      <c r="I45" s="136"/>
      <c r="J45" s="122"/>
      <c r="K45" s="122"/>
      <c r="L45" s="122"/>
      <c r="M45" s="122"/>
      <c r="N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4"/>
      <c r="B46" s="131"/>
      <c r="C46" s="183"/>
      <c r="D46" s="113"/>
      <c r="E46" s="113"/>
      <c r="F46" s="113"/>
      <c r="G46" s="113"/>
      <c r="H46" s="149"/>
      <c r="I46" s="137"/>
      <c r="J46" s="473"/>
      <c r="K46" s="474"/>
      <c r="L46" s="474"/>
      <c r="M46" s="475"/>
      <c r="N46" s="132"/>
      <c r="U46" s="113"/>
      <c r="V46" s="113"/>
      <c r="W46" s="113"/>
      <c r="X46" s="113"/>
    </row>
    <row r="47" spans="1:26" ht="33" customHeight="1" x14ac:dyDescent="0.25">
      <c r="A47" s="134"/>
      <c r="B47" s="131">
        <v>15</v>
      </c>
      <c r="C47" s="183"/>
      <c r="D47" s="473"/>
      <c r="E47" s="474"/>
      <c r="F47" s="474"/>
      <c r="G47" s="475"/>
      <c r="H47" s="132"/>
      <c r="I47" s="137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22"/>
      <c r="E48" s="122"/>
      <c r="F48" s="122"/>
      <c r="G48" s="122"/>
      <c r="H48" s="114"/>
      <c r="I48" s="13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0">
        <v>2</v>
      </c>
      <c r="B49" s="131">
        <v>16</v>
      </c>
      <c r="C49" s="183"/>
      <c r="D49" s="473"/>
      <c r="E49" s="474"/>
      <c r="F49" s="474"/>
      <c r="G49" s="475"/>
      <c r="H49" s="132"/>
      <c r="I49" s="137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B50" s="131"/>
      <c r="C50" s="183"/>
      <c r="D50" s="113"/>
      <c r="E50" s="113"/>
      <c r="F50" s="113"/>
      <c r="G50" s="113"/>
      <c r="H50" s="113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">
        <v>10</v>
      </c>
      <c r="E53" s="511"/>
      <c r="F53" s="482">
        <f>$F$2</f>
        <v>0</v>
      </c>
      <c r="G53" s="482"/>
      <c r="H53" s="483"/>
      <c r="I53" s="115"/>
      <c r="J53" s="480" t="s">
        <v>12</v>
      </c>
      <c r="K53" s="511"/>
      <c r="L53" s="482">
        <f>$L$2</f>
        <v>0</v>
      </c>
      <c r="M53" s="482"/>
      <c r="N53" s="483"/>
      <c r="O53" s="116"/>
      <c r="P53" s="480" t="s">
        <v>13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8"/>
      <c r="AC95" s="108"/>
      <c r="AD95" s="108"/>
      <c r="AE95" s="108"/>
      <c r="AF95" s="108"/>
      <c r="AG95" s="108"/>
      <c r="AH95" s="108"/>
      <c r="AI95" s="108"/>
      <c r="AJ95" s="162"/>
      <c r="AK95" s="162"/>
      <c r="AL95" s="162"/>
      <c r="AM95" s="162"/>
      <c r="AN95" s="162"/>
      <c r="AO95" s="108"/>
      <c r="AP95" s="108"/>
      <c r="AQ95" s="108"/>
      <c r="AR95" s="108"/>
      <c r="AS95" s="108"/>
      <c r="AT95" s="108"/>
      <c r="AU95" s="108"/>
      <c r="AV95" s="108"/>
      <c r="AW95" s="162"/>
      <c r="AX95" s="162"/>
    </row>
    <row r="96" spans="26:50" ht="12.75" customHeight="1" x14ac:dyDescent="0.25">
      <c r="Z96" s="162"/>
      <c r="AA96" s="162"/>
      <c r="AB96" s="108"/>
      <c r="AC96" s="108"/>
      <c r="AD96" s="108"/>
      <c r="AE96" s="108"/>
      <c r="AF96" s="108"/>
      <c r="AG96" s="108"/>
      <c r="AH96" s="108"/>
      <c r="AI96" s="108"/>
      <c r="AJ96" s="162"/>
      <c r="AK96" s="162"/>
      <c r="AL96" s="162"/>
      <c r="AM96" s="162"/>
      <c r="AN96" s="162"/>
      <c r="AO96" s="108"/>
      <c r="AP96" s="108"/>
      <c r="AQ96" s="108"/>
      <c r="AR96" s="108"/>
      <c r="AS96" s="108"/>
      <c r="AT96" s="108"/>
      <c r="AU96" s="108"/>
      <c r="AV96" s="108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A55:N56"/>
    <mergeCell ref="O55:T56"/>
    <mergeCell ref="U55:X55"/>
    <mergeCell ref="U56:X56"/>
    <mergeCell ref="D47:G47"/>
    <mergeCell ref="J44:M44"/>
    <mergeCell ref="J46:M46"/>
    <mergeCell ref="O40:R40"/>
    <mergeCell ref="D53:E53"/>
    <mergeCell ref="F53:H53"/>
    <mergeCell ref="J53:K53"/>
    <mergeCell ref="L53:N53"/>
    <mergeCell ref="D49:G49"/>
    <mergeCell ref="P53:Q53"/>
    <mergeCell ref="R53:T53"/>
    <mergeCell ref="O38:R38"/>
    <mergeCell ref="J32:M32"/>
    <mergeCell ref="J34:M34"/>
    <mergeCell ref="D41:G41"/>
    <mergeCell ref="D43:G43"/>
    <mergeCell ref="T26:W26"/>
    <mergeCell ref="T28:W28"/>
    <mergeCell ref="D31:G31"/>
    <mergeCell ref="D35:G35"/>
    <mergeCell ref="D37:G37"/>
    <mergeCell ref="O16:R16"/>
    <mergeCell ref="R28:S28"/>
    <mergeCell ref="R26:S26"/>
    <mergeCell ref="D25:G25"/>
    <mergeCell ref="D29:G29"/>
    <mergeCell ref="D17:G17"/>
    <mergeCell ref="D19:G19"/>
    <mergeCell ref="D23:G23"/>
    <mergeCell ref="J20:M20"/>
    <mergeCell ref="J22:M22"/>
    <mergeCell ref="D7:G7"/>
    <mergeCell ref="D11:G11"/>
    <mergeCell ref="D13:G13"/>
    <mergeCell ref="O14:R14"/>
    <mergeCell ref="J8:M8"/>
    <mergeCell ref="J10:M10"/>
    <mergeCell ref="D3:E3"/>
    <mergeCell ref="D1:G1"/>
    <mergeCell ref="H1:L1"/>
    <mergeCell ref="M1:P1"/>
    <mergeCell ref="D5:G5"/>
    <mergeCell ref="Z1:AH1"/>
    <mergeCell ref="D2:E2"/>
    <mergeCell ref="F2:H2"/>
    <mergeCell ref="J2:K2"/>
    <mergeCell ref="L2:N2"/>
    <mergeCell ref="P2:Q2"/>
    <mergeCell ref="R2:T2"/>
    <mergeCell ref="Q1:T1"/>
  </mergeCells>
  <conditionalFormatting sqref="H7">
    <cfRule type="expression" dxfId="727" priority="44" stopIfTrue="1">
      <formula>H7&gt;H5</formula>
    </cfRule>
  </conditionalFormatting>
  <conditionalFormatting sqref="H13">
    <cfRule type="expression" dxfId="726" priority="42" stopIfTrue="1">
      <formula>H13&gt;H11</formula>
    </cfRule>
  </conditionalFormatting>
  <conditionalFormatting sqref="H11">
    <cfRule type="expression" dxfId="725" priority="43" stopIfTrue="1">
      <formula>H11&gt;H13</formula>
    </cfRule>
  </conditionalFormatting>
  <conditionalFormatting sqref="H19">
    <cfRule type="expression" dxfId="724" priority="40" stopIfTrue="1">
      <formula>H19&gt;H17</formula>
    </cfRule>
  </conditionalFormatting>
  <conditionalFormatting sqref="H17">
    <cfRule type="expression" dxfId="723" priority="41" stopIfTrue="1">
      <formula>H17&gt;H19</formula>
    </cfRule>
  </conditionalFormatting>
  <conditionalFormatting sqref="H25">
    <cfRule type="expression" dxfId="722" priority="38" stopIfTrue="1">
      <formula>H25&gt;H23</formula>
    </cfRule>
  </conditionalFormatting>
  <conditionalFormatting sqref="H23">
    <cfRule type="expression" dxfId="721" priority="39" stopIfTrue="1">
      <formula>H23&gt;H25</formula>
    </cfRule>
  </conditionalFormatting>
  <conditionalFormatting sqref="H31">
    <cfRule type="expression" dxfId="720" priority="36" stopIfTrue="1">
      <formula>H31&gt;H29</formula>
    </cfRule>
  </conditionalFormatting>
  <conditionalFormatting sqref="H29">
    <cfRule type="expression" dxfId="719" priority="37" stopIfTrue="1">
      <formula>H29&gt;H31</formula>
    </cfRule>
  </conditionalFormatting>
  <conditionalFormatting sqref="H37">
    <cfRule type="expression" dxfId="718" priority="34" stopIfTrue="1">
      <formula>H37&gt;H35</formula>
    </cfRule>
  </conditionalFormatting>
  <conditionalFormatting sqref="H35">
    <cfRule type="expression" dxfId="717" priority="35" stopIfTrue="1">
      <formula>H35&gt;H37</formula>
    </cfRule>
  </conditionalFormatting>
  <conditionalFormatting sqref="H43">
    <cfRule type="expression" dxfId="716" priority="32" stopIfTrue="1">
      <formula>H43&gt;H41</formula>
    </cfRule>
  </conditionalFormatting>
  <conditionalFormatting sqref="H41">
    <cfRule type="expression" dxfId="715" priority="33" stopIfTrue="1">
      <formula>H41&gt;H43</formula>
    </cfRule>
  </conditionalFormatting>
  <conditionalFormatting sqref="H49">
    <cfRule type="expression" dxfId="714" priority="30" stopIfTrue="1">
      <formula>H49&gt;H47</formula>
    </cfRule>
  </conditionalFormatting>
  <conditionalFormatting sqref="H47">
    <cfRule type="expression" dxfId="713" priority="31" stopIfTrue="1">
      <formula>H47&gt;H49</formula>
    </cfRule>
  </conditionalFormatting>
  <conditionalFormatting sqref="H5">
    <cfRule type="expression" dxfId="712" priority="15" stopIfTrue="1">
      <formula>H5&gt;H6</formula>
    </cfRule>
  </conditionalFormatting>
  <conditionalFormatting sqref="N44">
    <cfRule type="expression" dxfId="711" priority="14" stopIfTrue="1">
      <formula>N44&gt;N45</formula>
    </cfRule>
  </conditionalFormatting>
  <conditionalFormatting sqref="N46">
    <cfRule type="expression" dxfId="710" priority="13" stopIfTrue="1">
      <formula>N46&gt;N47</formula>
    </cfRule>
  </conditionalFormatting>
  <conditionalFormatting sqref="S38">
    <cfRule type="expression" dxfId="709" priority="12" stopIfTrue="1">
      <formula>S38&gt;S39</formula>
    </cfRule>
  </conditionalFormatting>
  <conditionalFormatting sqref="S40">
    <cfRule type="expression" dxfId="708" priority="11" stopIfTrue="1">
      <formula>S40&gt;S41</formula>
    </cfRule>
  </conditionalFormatting>
  <conditionalFormatting sqref="N32">
    <cfRule type="expression" dxfId="707" priority="10" stopIfTrue="1">
      <formula>N32&gt;N33</formula>
    </cfRule>
  </conditionalFormatting>
  <conditionalFormatting sqref="N34">
    <cfRule type="expression" dxfId="706" priority="9" stopIfTrue="1">
      <formula>N34&gt;N35</formula>
    </cfRule>
  </conditionalFormatting>
  <conditionalFormatting sqref="X26">
    <cfRule type="expression" dxfId="705" priority="8" stopIfTrue="1">
      <formula>X26&gt;X27</formula>
    </cfRule>
  </conditionalFormatting>
  <conditionalFormatting sqref="X28">
    <cfRule type="expression" dxfId="704" priority="7" stopIfTrue="1">
      <formula>X28&gt;X29</formula>
    </cfRule>
  </conditionalFormatting>
  <conditionalFormatting sqref="N20">
    <cfRule type="expression" dxfId="703" priority="6" stopIfTrue="1">
      <formula>N20&gt;N21</formula>
    </cfRule>
  </conditionalFormatting>
  <conditionalFormatting sqref="N22">
    <cfRule type="expression" dxfId="702" priority="5" stopIfTrue="1">
      <formula>N22&gt;N23</formula>
    </cfRule>
  </conditionalFormatting>
  <conditionalFormatting sqref="S14">
    <cfRule type="expression" dxfId="701" priority="4" stopIfTrue="1">
      <formula>S14&gt;S15</formula>
    </cfRule>
  </conditionalFormatting>
  <conditionalFormatting sqref="S16">
    <cfRule type="expression" dxfId="700" priority="3" stopIfTrue="1">
      <formula>S16&gt;S17</formula>
    </cfRule>
  </conditionalFormatting>
  <conditionalFormatting sqref="N8">
    <cfRule type="expression" dxfId="699" priority="2" stopIfTrue="1">
      <formula>N8&gt;N9</formula>
    </cfRule>
  </conditionalFormatting>
  <conditionalFormatting sqref="N10">
    <cfRule type="expression" dxfId="69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Z32" sqref="Z32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160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11</v>
      </c>
      <c r="E2" s="469"/>
      <c r="F2" s="470"/>
      <c r="G2" s="471"/>
      <c r="H2" s="472"/>
      <c r="I2" s="115"/>
      <c r="J2" s="468" t="s">
        <v>10</v>
      </c>
      <c r="K2" s="469"/>
      <c r="L2" s="470"/>
      <c r="M2" s="471"/>
      <c r="N2" s="472"/>
      <c r="O2" s="116"/>
      <c r="P2" s="468" t="s">
        <v>12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A4" s="130">
        <v>1</v>
      </c>
      <c r="B4" s="131">
        <v>1</v>
      </c>
      <c r="C4" s="578">
        <v>1</v>
      </c>
      <c r="D4" s="473"/>
      <c r="E4" s="474"/>
      <c r="F4" s="474"/>
      <c r="G4" s="475"/>
      <c r="H4" s="13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4"/>
      <c r="B5" s="131">
        <v>2</v>
      </c>
      <c r="C5" s="578"/>
      <c r="D5" s="473"/>
      <c r="E5" s="474"/>
      <c r="F5" s="474"/>
      <c r="G5" s="475"/>
      <c r="H5" s="132"/>
      <c r="J5" s="473"/>
      <c r="K5" s="474"/>
      <c r="L5" s="474"/>
      <c r="M5" s="475"/>
      <c r="N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D6" s="114"/>
      <c r="E6" s="114"/>
      <c r="F6" s="114"/>
      <c r="G6" s="114"/>
      <c r="I6" s="136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3</v>
      </c>
      <c r="C7" s="578">
        <v>2</v>
      </c>
      <c r="D7" s="473"/>
      <c r="E7" s="474"/>
      <c r="F7" s="474"/>
      <c r="G7" s="475"/>
      <c r="H7" s="132"/>
      <c r="I7" s="137"/>
      <c r="J7" s="473"/>
      <c r="K7" s="474"/>
      <c r="L7" s="474"/>
      <c r="M7" s="475"/>
      <c r="N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138" t="s">
        <v>8</v>
      </c>
      <c r="B8" s="131">
        <v>4</v>
      </c>
      <c r="C8" s="578"/>
      <c r="D8" s="473"/>
      <c r="E8" s="474"/>
      <c r="F8" s="474"/>
      <c r="G8" s="475"/>
      <c r="H8" s="132"/>
      <c r="I8" s="137"/>
      <c r="J8" s="113"/>
      <c r="K8" s="113"/>
      <c r="L8" s="113"/>
      <c r="M8" s="113"/>
      <c r="N8" s="139"/>
      <c r="O8" s="113"/>
      <c r="P8" s="473"/>
      <c r="Q8" s="474"/>
      <c r="R8" s="474"/>
      <c r="S8" s="475"/>
      <c r="T8" s="132"/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40"/>
      <c r="B9" s="141"/>
      <c r="C9" s="142"/>
      <c r="D9" s="114"/>
      <c r="E9" s="114"/>
      <c r="F9" s="114"/>
      <c r="G9" s="114"/>
      <c r="H9" s="114"/>
      <c r="I9" s="137"/>
      <c r="J9" s="113"/>
      <c r="K9" s="113"/>
      <c r="L9" s="113"/>
      <c r="M9" s="113"/>
      <c r="N9" s="143"/>
      <c r="O9" s="144">
        <v>25</v>
      </c>
      <c r="P9" s="122"/>
      <c r="Q9" s="122"/>
      <c r="R9" s="122"/>
      <c r="S9" s="122"/>
      <c r="T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138" t="s">
        <v>8</v>
      </c>
      <c r="B10" s="131">
        <v>5</v>
      </c>
      <c r="C10" s="578">
        <v>3</v>
      </c>
      <c r="D10" s="473"/>
      <c r="E10" s="474"/>
      <c r="F10" s="474"/>
      <c r="G10" s="475"/>
      <c r="H10" s="132"/>
      <c r="I10" s="137"/>
      <c r="J10" s="113"/>
      <c r="K10" s="113"/>
      <c r="L10" s="113"/>
      <c r="M10" s="113"/>
      <c r="N10" s="149"/>
      <c r="O10" s="137"/>
      <c r="P10" s="473"/>
      <c r="Q10" s="474"/>
      <c r="R10" s="474"/>
      <c r="S10" s="475"/>
      <c r="T10" s="132"/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6</v>
      </c>
      <c r="C11" s="578"/>
      <c r="D11" s="473"/>
      <c r="E11" s="474"/>
      <c r="F11" s="474"/>
      <c r="G11" s="475"/>
      <c r="H11" s="132"/>
      <c r="I11" s="137"/>
      <c r="J11" s="473"/>
      <c r="K11" s="474"/>
      <c r="L11" s="474"/>
      <c r="M11" s="475"/>
      <c r="N11" s="132"/>
      <c r="O11" s="137"/>
      <c r="P11" s="113"/>
      <c r="Q11" s="113"/>
      <c r="R11" s="113"/>
      <c r="S11" s="113"/>
      <c r="T11" s="139"/>
      <c r="U11" s="113"/>
      <c r="V11" s="113"/>
      <c r="W11" s="113"/>
      <c r="X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40"/>
      <c r="B12" s="141"/>
      <c r="C12" s="142"/>
      <c r="D12" s="114"/>
      <c r="E12" s="114"/>
      <c r="F12" s="114"/>
      <c r="G12" s="114"/>
      <c r="H12" s="150"/>
      <c r="I12" s="136"/>
      <c r="J12" s="122"/>
      <c r="K12" s="122"/>
      <c r="L12" s="122"/>
      <c r="M12" s="122"/>
      <c r="N12" s="114"/>
      <c r="O12" s="137"/>
      <c r="P12" s="113"/>
      <c r="Q12" s="113"/>
      <c r="R12" s="113"/>
      <c r="S12" s="113"/>
      <c r="T12" s="143"/>
      <c r="U12" s="113"/>
      <c r="V12" s="113"/>
      <c r="W12" s="113"/>
      <c r="X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thickBot="1" x14ac:dyDescent="0.3">
      <c r="A13" s="134"/>
      <c r="B13" s="131">
        <v>7</v>
      </c>
      <c r="C13" s="578">
        <v>4</v>
      </c>
      <c r="D13" s="473"/>
      <c r="E13" s="474"/>
      <c r="F13" s="474"/>
      <c r="G13" s="475"/>
      <c r="H13" s="132"/>
      <c r="I13" s="137"/>
      <c r="J13" s="473"/>
      <c r="K13" s="474"/>
      <c r="L13" s="474"/>
      <c r="M13" s="475"/>
      <c r="N13" s="132"/>
      <c r="O13" s="137"/>
      <c r="P13" s="113"/>
      <c r="Q13" s="113"/>
      <c r="R13" s="113"/>
      <c r="S13" s="113"/>
      <c r="T13" s="143"/>
      <c r="U13" s="113"/>
      <c r="V13" s="113"/>
      <c r="W13" s="113"/>
      <c r="X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A14" s="151" t="s">
        <v>9</v>
      </c>
      <c r="B14" s="131">
        <v>8</v>
      </c>
      <c r="C14" s="578"/>
      <c r="D14" s="473"/>
      <c r="E14" s="474"/>
      <c r="F14" s="474"/>
      <c r="G14" s="475"/>
      <c r="H14" s="132"/>
      <c r="I14" s="137"/>
      <c r="J14" s="113"/>
      <c r="K14" s="113"/>
      <c r="L14" s="113"/>
      <c r="M14" s="113"/>
      <c r="N14" s="113"/>
      <c r="O14" s="137"/>
      <c r="P14" s="113"/>
      <c r="R14" s="480" t="s">
        <v>13</v>
      </c>
      <c r="S14" s="511"/>
      <c r="T14" s="473"/>
      <c r="U14" s="474"/>
      <c r="V14" s="474"/>
      <c r="W14" s="475"/>
      <c r="X14" s="132"/>
      <c r="Z14" s="125" t="s">
        <v>40</v>
      </c>
      <c r="AA14" s="126"/>
      <c r="AB14" s="133"/>
      <c r="AC14" s="128"/>
      <c r="AD14" s="133"/>
      <c r="AE14" s="126"/>
      <c r="AF14" s="133"/>
      <c r="AG14" s="128"/>
      <c r="AH14" s="133"/>
    </row>
    <row r="15" spans="1:34" s="148" customFormat="1" ht="4.5" customHeight="1" thickBot="1" x14ac:dyDescent="0.3">
      <c r="A15" s="140"/>
      <c r="B15" s="141"/>
      <c r="C15" s="142"/>
      <c r="D15" s="114"/>
      <c r="E15" s="114"/>
      <c r="F15" s="114"/>
      <c r="G15" s="114"/>
      <c r="H15" s="114"/>
      <c r="I15" s="137"/>
      <c r="J15" s="113"/>
      <c r="K15" s="113"/>
      <c r="L15" s="113"/>
      <c r="M15" s="113"/>
      <c r="N15" s="113"/>
      <c r="O15" s="137"/>
      <c r="P15" s="113"/>
      <c r="R15" s="137">
        <v>29</v>
      </c>
      <c r="S15" s="113"/>
      <c r="T15" s="122"/>
      <c r="U15" s="122"/>
      <c r="V15" s="122"/>
      <c r="W15" s="122"/>
      <c r="X15" s="114"/>
      <c r="Y15" s="122"/>
      <c r="Z15" s="125"/>
      <c r="AA15" s="145"/>
      <c r="AB15" s="146"/>
      <c r="AC15" s="147"/>
      <c r="AD15" s="146"/>
      <c r="AE15" s="145"/>
      <c r="AF15" s="146"/>
      <c r="AG15" s="147"/>
      <c r="AH15" s="146"/>
    </row>
    <row r="16" spans="1:34" ht="33" customHeight="1" thickBot="1" x14ac:dyDescent="0.3">
      <c r="A16" s="151" t="s">
        <v>9</v>
      </c>
      <c r="B16" s="131">
        <v>9</v>
      </c>
      <c r="C16" s="578">
        <v>5</v>
      </c>
      <c r="D16" s="473"/>
      <c r="E16" s="474"/>
      <c r="F16" s="474"/>
      <c r="G16" s="475"/>
      <c r="H16" s="132"/>
      <c r="I16" s="137"/>
      <c r="J16" s="113"/>
      <c r="K16" s="113"/>
      <c r="L16" s="113"/>
      <c r="M16" s="113"/>
      <c r="N16" s="113"/>
      <c r="O16" s="137"/>
      <c r="P16" s="113"/>
      <c r="R16" s="509" t="s">
        <v>171</v>
      </c>
      <c r="S16" s="510"/>
      <c r="T16" s="473"/>
      <c r="U16" s="474"/>
      <c r="V16" s="474"/>
      <c r="W16" s="475"/>
      <c r="X16" s="132"/>
      <c r="Z16" s="125" t="s">
        <v>41</v>
      </c>
      <c r="AA16" s="126"/>
      <c r="AB16" s="133"/>
      <c r="AC16" s="128"/>
      <c r="AD16" s="133"/>
      <c r="AE16" s="126"/>
      <c r="AF16" s="133"/>
      <c r="AG16" s="128"/>
      <c r="AH16" s="133"/>
    </row>
    <row r="17" spans="1:34" ht="33" customHeight="1" x14ac:dyDescent="0.25">
      <c r="A17" s="134"/>
      <c r="B17" s="131">
        <v>10</v>
      </c>
      <c r="C17" s="578"/>
      <c r="D17" s="473"/>
      <c r="E17" s="474"/>
      <c r="F17" s="474"/>
      <c r="G17" s="475"/>
      <c r="H17" s="132"/>
      <c r="I17" s="137"/>
      <c r="J17" s="473"/>
      <c r="K17" s="474"/>
      <c r="L17" s="474"/>
      <c r="M17" s="475"/>
      <c r="N17" s="132"/>
      <c r="O17" s="137"/>
      <c r="P17" s="113"/>
      <c r="Q17" s="113"/>
      <c r="R17" s="113"/>
      <c r="S17" s="113"/>
      <c r="T17" s="143"/>
      <c r="U17" s="113"/>
      <c r="V17" s="113"/>
      <c r="W17" s="113"/>
      <c r="X17" s="139"/>
      <c r="Z17" s="125" t="s">
        <v>42</v>
      </c>
      <c r="AA17" s="126"/>
      <c r="AB17" s="133"/>
      <c r="AC17" s="128"/>
      <c r="AD17" s="133"/>
      <c r="AE17" s="126"/>
      <c r="AF17" s="133"/>
      <c r="AG17" s="128"/>
      <c r="AH17" s="133"/>
    </row>
    <row r="18" spans="1:34" s="148" customFormat="1" ht="4.5" customHeight="1" x14ac:dyDescent="0.25">
      <c r="A18" s="140"/>
      <c r="B18" s="131"/>
      <c r="C18" s="135"/>
      <c r="D18" s="114"/>
      <c r="E18" s="114"/>
      <c r="F18" s="114"/>
      <c r="G18" s="114"/>
      <c r="H18" s="150"/>
      <c r="I18" s="136"/>
      <c r="J18" s="122"/>
      <c r="K18" s="122"/>
      <c r="L18" s="122"/>
      <c r="M18" s="122"/>
      <c r="N18" s="114"/>
      <c r="O18" s="137"/>
      <c r="P18" s="113"/>
      <c r="Q18" s="113"/>
      <c r="R18" s="113"/>
      <c r="S18" s="113"/>
      <c r="T18" s="143"/>
      <c r="U18" s="113"/>
      <c r="V18" s="113"/>
      <c r="W18" s="113"/>
      <c r="X18" s="143"/>
      <c r="Y18" s="122"/>
      <c r="Z18" s="125"/>
      <c r="AA18" s="145"/>
      <c r="AB18" s="146"/>
      <c r="AC18" s="147"/>
      <c r="AD18" s="146"/>
      <c r="AE18" s="145"/>
      <c r="AF18" s="146"/>
      <c r="AG18" s="147"/>
      <c r="AH18" s="146"/>
    </row>
    <row r="19" spans="1:34" ht="33" customHeight="1" x14ac:dyDescent="0.25">
      <c r="A19" s="134"/>
      <c r="B19" s="131">
        <v>11</v>
      </c>
      <c r="C19" s="578">
        <v>6</v>
      </c>
      <c r="D19" s="473"/>
      <c r="E19" s="474"/>
      <c r="F19" s="474"/>
      <c r="G19" s="475"/>
      <c r="H19" s="132"/>
      <c r="I19" s="137"/>
      <c r="J19" s="473"/>
      <c r="K19" s="474"/>
      <c r="L19" s="474"/>
      <c r="M19" s="475"/>
      <c r="N19" s="132"/>
      <c r="O19" s="137"/>
      <c r="P19" s="113"/>
      <c r="Q19" s="113"/>
      <c r="R19" s="113"/>
      <c r="S19" s="113"/>
      <c r="T19" s="149"/>
      <c r="U19" s="113"/>
      <c r="V19" s="113"/>
      <c r="W19" s="113"/>
      <c r="X19" s="143"/>
      <c r="Z19" s="125" t="s">
        <v>43</v>
      </c>
      <c r="AA19" s="126"/>
      <c r="AB19" s="133"/>
      <c r="AC19" s="128"/>
      <c r="AD19" s="133"/>
      <c r="AE19" s="126"/>
      <c r="AF19" s="133"/>
      <c r="AG19" s="128"/>
      <c r="AH19" s="133"/>
    </row>
    <row r="20" spans="1:34" ht="33" customHeight="1" x14ac:dyDescent="0.25">
      <c r="A20" s="138" t="s">
        <v>8</v>
      </c>
      <c r="B20" s="131">
        <v>12</v>
      </c>
      <c r="C20" s="578"/>
      <c r="D20" s="473"/>
      <c r="E20" s="474"/>
      <c r="F20" s="474"/>
      <c r="G20" s="475"/>
      <c r="H20" s="132"/>
      <c r="I20" s="137"/>
      <c r="J20" s="113"/>
      <c r="K20" s="113"/>
      <c r="L20" s="113"/>
      <c r="M20" s="113"/>
      <c r="N20" s="139"/>
      <c r="O20" s="137"/>
      <c r="P20" s="473"/>
      <c r="Q20" s="474"/>
      <c r="R20" s="474"/>
      <c r="S20" s="475"/>
      <c r="T20" s="132"/>
      <c r="U20" s="113"/>
      <c r="V20" s="113"/>
      <c r="W20" s="113"/>
      <c r="X20" s="143"/>
      <c r="Z20" s="125" t="s">
        <v>44</v>
      </c>
      <c r="AA20" s="126"/>
      <c r="AB20" s="133"/>
      <c r="AC20" s="128"/>
      <c r="AD20" s="133"/>
      <c r="AE20" s="126"/>
      <c r="AF20" s="133"/>
      <c r="AG20" s="128"/>
      <c r="AH20" s="133"/>
    </row>
    <row r="21" spans="1:34" s="148" customFormat="1" ht="4.5" customHeight="1" x14ac:dyDescent="0.25">
      <c r="A21" s="140"/>
      <c r="B21" s="131"/>
      <c r="C21" s="135"/>
      <c r="D21" s="114"/>
      <c r="E21" s="114"/>
      <c r="F21" s="114"/>
      <c r="G21" s="114"/>
      <c r="H21" s="114"/>
      <c r="I21" s="137"/>
      <c r="J21" s="113"/>
      <c r="K21" s="113"/>
      <c r="L21" s="113"/>
      <c r="M21" s="113"/>
      <c r="N21" s="143"/>
      <c r="O21" s="144">
        <v>26</v>
      </c>
      <c r="P21" s="122"/>
      <c r="Q21" s="122"/>
      <c r="R21" s="122"/>
      <c r="S21" s="122"/>
      <c r="T21" s="114"/>
      <c r="U21" s="113"/>
      <c r="V21" s="113"/>
      <c r="W21" s="113"/>
      <c r="X21" s="143"/>
      <c r="Y21" s="122"/>
      <c r="Z21" s="125"/>
      <c r="AA21" s="145"/>
      <c r="AB21" s="146"/>
      <c r="AC21" s="147"/>
      <c r="AD21" s="146"/>
      <c r="AE21" s="145"/>
      <c r="AF21" s="146"/>
      <c r="AG21" s="147"/>
      <c r="AH21" s="146"/>
    </row>
    <row r="22" spans="1:34" ht="33" customHeight="1" x14ac:dyDescent="0.25">
      <c r="A22" s="138" t="s">
        <v>8</v>
      </c>
      <c r="B22" s="131">
        <v>13</v>
      </c>
      <c r="C22" s="578">
        <v>7</v>
      </c>
      <c r="D22" s="473"/>
      <c r="E22" s="474"/>
      <c r="F22" s="474"/>
      <c r="G22" s="475"/>
      <c r="H22" s="132"/>
      <c r="I22" s="137"/>
      <c r="J22" s="113"/>
      <c r="K22" s="113"/>
      <c r="L22" s="113"/>
      <c r="M22" s="113"/>
      <c r="N22" s="149"/>
      <c r="O22" s="137"/>
      <c r="P22" s="473"/>
      <c r="Q22" s="474"/>
      <c r="R22" s="474"/>
      <c r="S22" s="475"/>
      <c r="T22" s="132"/>
      <c r="U22" s="113"/>
      <c r="V22" s="113"/>
      <c r="W22" s="113"/>
      <c r="X22" s="143"/>
      <c r="Z22" s="125" t="s">
        <v>45</v>
      </c>
      <c r="AA22" s="126"/>
      <c r="AB22" s="133"/>
      <c r="AC22" s="128"/>
      <c r="AD22" s="133"/>
      <c r="AE22" s="126"/>
      <c r="AF22" s="133"/>
      <c r="AG22" s="128"/>
      <c r="AH22" s="133"/>
    </row>
    <row r="23" spans="1:34" ht="33" customHeight="1" x14ac:dyDescent="0.25">
      <c r="A23" s="134"/>
      <c r="B23" s="131">
        <v>14</v>
      </c>
      <c r="C23" s="578"/>
      <c r="D23" s="473"/>
      <c r="E23" s="474"/>
      <c r="F23" s="474"/>
      <c r="G23" s="475"/>
      <c r="H23" s="132"/>
      <c r="I23" s="137"/>
      <c r="J23" s="473"/>
      <c r="K23" s="474"/>
      <c r="L23" s="474"/>
      <c r="M23" s="475"/>
      <c r="N23" s="132"/>
      <c r="O23" s="137"/>
      <c r="P23" s="113"/>
      <c r="Q23" s="113"/>
      <c r="R23" s="113"/>
      <c r="S23" s="113"/>
      <c r="T23" s="113"/>
      <c r="U23" s="113"/>
      <c r="V23" s="113"/>
      <c r="W23" s="113"/>
      <c r="X23" s="143"/>
      <c r="Z23" s="125" t="s">
        <v>46</v>
      </c>
      <c r="AA23" s="126"/>
      <c r="AB23" s="133"/>
      <c r="AC23" s="128"/>
      <c r="AD23" s="133"/>
      <c r="AE23" s="126"/>
      <c r="AF23" s="133"/>
      <c r="AG23" s="128"/>
      <c r="AH23" s="133"/>
    </row>
    <row r="24" spans="1:34" s="148" customFormat="1" ht="4.5" customHeight="1" x14ac:dyDescent="0.25">
      <c r="A24" s="140"/>
      <c r="B24" s="131"/>
      <c r="C24" s="135"/>
      <c r="D24" s="114"/>
      <c r="E24" s="114"/>
      <c r="F24" s="114"/>
      <c r="G24" s="114"/>
      <c r="H24" s="150"/>
      <c r="I24" s="136"/>
      <c r="J24" s="122"/>
      <c r="K24" s="122"/>
      <c r="L24" s="122"/>
      <c r="M24" s="122"/>
      <c r="N24" s="114"/>
      <c r="O24" s="137"/>
      <c r="P24" s="113"/>
      <c r="Q24" s="113"/>
      <c r="R24" s="113"/>
      <c r="S24" s="113"/>
      <c r="T24" s="113"/>
      <c r="U24" s="113"/>
      <c r="V24" s="113"/>
      <c r="W24" s="113"/>
      <c r="X24" s="143"/>
      <c r="Y24" s="122"/>
      <c r="Z24" s="125"/>
      <c r="AA24" s="145"/>
      <c r="AB24" s="146"/>
      <c r="AC24" s="147"/>
      <c r="AD24" s="146"/>
      <c r="AE24" s="145"/>
      <c r="AF24" s="146"/>
      <c r="AG24" s="147"/>
      <c r="AH24" s="146"/>
    </row>
    <row r="25" spans="1:34" ht="33" customHeight="1" thickBot="1" x14ac:dyDescent="0.3">
      <c r="A25" s="134"/>
      <c r="B25" s="131">
        <v>15</v>
      </c>
      <c r="C25" s="578">
        <v>8</v>
      </c>
      <c r="D25" s="473"/>
      <c r="E25" s="474"/>
      <c r="F25" s="474"/>
      <c r="G25" s="475"/>
      <c r="H25" s="132"/>
      <c r="I25" s="137"/>
      <c r="J25" s="473"/>
      <c r="K25" s="474"/>
      <c r="L25" s="474"/>
      <c r="M25" s="475"/>
      <c r="N25" s="132"/>
      <c r="O25" s="137"/>
      <c r="P25" s="113"/>
      <c r="Q25" s="113"/>
      <c r="R25" s="113"/>
      <c r="S25" s="113"/>
      <c r="T25" s="113"/>
      <c r="U25" s="113"/>
      <c r="V25" s="113"/>
      <c r="W25" s="113"/>
      <c r="X25" s="149"/>
      <c r="Z25" s="125" t="s">
        <v>47</v>
      </c>
      <c r="AA25" s="126"/>
      <c r="AB25" s="133"/>
      <c r="AC25" s="128"/>
      <c r="AD25" s="133"/>
      <c r="AE25" s="126"/>
      <c r="AF25" s="133"/>
      <c r="AG25" s="128"/>
      <c r="AH25" s="133"/>
    </row>
    <row r="26" spans="1:34" ht="33" customHeight="1" thickBot="1" x14ac:dyDescent="0.3">
      <c r="A26" s="130" t="s">
        <v>1</v>
      </c>
      <c r="B26" s="131">
        <v>16</v>
      </c>
      <c r="C26" s="578"/>
      <c r="D26" s="473"/>
      <c r="E26" s="474"/>
      <c r="F26" s="474"/>
      <c r="G26" s="475"/>
      <c r="H26" s="132"/>
      <c r="I26" s="137"/>
      <c r="J26" s="113"/>
      <c r="K26" s="113"/>
      <c r="L26" s="113"/>
      <c r="M26" s="113"/>
      <c r="N26" s="113"/>
      <c r="O26" s="137"/>
      <c r="R26" s="480" t="s">
        <v>0</v>
      </c>
      <c r="S26" s="481"/>
      <c r="T26" s="473"/>
      <c r="U26" s="474"/>
      <c r="V26" s="474"/>
      <c r="W26" s="475"/>
      <c r="X26" s="132"/>
      <c r="Z26" s="152" t="s">
        <v>48</v>
      </c>
      <c r="AA26" s="153"/>
      <c r="AB26" s="154"/>
      <c r="AC26" s="155"/>
      <c r="AD26" s="154"/>
      <c r="AE26" s="153"/>
      <c r="AF26" s="154"/>
      <c r="AG26" s="155"/>
      <c r="AH26" s="154"/>
    </row>
    <row r="27" spans="1:34" s="148" customFormat="1" ht="4.5" customHeight="1" thickBot="1" x14ac:dyDescent="0.3">
      <c r="A27" s="140"/>
      <c r="B27" s="141"/>
      <c r="C27" s="142"/>
      <c r="D27" s="114"/>
      <c r="E27" s="114"/>
      <c r="F27" s="114"/>
      <c r="G27" s="114"/>
      <c r="H27" s="114"/>
      <c r="I27" s="137"/>
      <c r="J27" s="113"/>
      <c r="K27" s="113"/>
      <c r="L27" s="113"/>
      <c r="M27" s="113"/>
      <c r="N27" s="113"/>
      <c r="O27" s="137"/>
      <c r="R27" s="156">
        <v>31</v>
      </c>
      <c r="S27" s="157"/>
      <c r="T27" s="122"/>
      <c r="U27" s="122"/>
      <c r="V27" s="122"/>
      <c r="W27" s="122"/>
      <c r="X27" s="114"/>
    </row>
    <row r="28" spans="1:34" ht="33" customHeight="1" thickBot="1" x14ac:dyDescent="0.3">
      <c r="A28" s="130" t="s">
        <v>1</v>
      </c>
      <c r="B28" s="131">
        <v>17</v>
      </c>
      <c r="C28" s="578">
        <v>9</v>
      </c>
      <c r="D28" s="473"/>
      <c r="E28" s="474"/>
      <c r="F28" s="474"/>
      <c r="G28" s="475"/>
      <c r="H28" s="132"/>
      <c r="I28" s="137"/>
      <c r="J28" s="113"/>
      <c r="K28" s="113"/>
      <c r="L28" s="113"/>
      <c r="M28" s="113"/>
      <c r="N28" s="113"/>
      <c r="O28" s="137"/>
      <c r="R28" s="509" t="s">
        <v>176</v>
      </c>
      <c r="S28" s="510"/>
      <c r="T28" s="473"/>
      <c r="U28" s="474"/>
      <c r="V28" s="474"/>
      <c r="W28" s="475"/>
      <c r="X28" s="132"/>
    </row>
    <row r="29" spans="1:34" ht="33" customHeight="1" x14ac:dyDescent="0.25">
      <c r="A29" s="134"/>
      <c r="B29" s="131">
        <v>18</v>
      </c>
      <c r="C29" s="578"/>
      <c r="D29" s="473"/>
      <c r="E29" s="474"/>
      <c r="F29" s="474"/>
      <c r="G29" s="475"/>
      <c r="H29" s="132"/>
      <c r="I29" s="137"/>
      <c r="J29" s="473"/>
      <c r="K29" s="474"/>
      <c r="L29" s="474"/>
      <c r="M29" s="475"/>
      <c r="N29" s="132"/>
      <c r="O29" s="137"/>
      <c r="P29" s="113"/>
      <c r="Q29" s="113"/>
      <c r="R29" s="113"/>
      <c r="S29" s="113"/>
      <c r="T29" s="113"/>
      <c r="U29" s="113"/>
      <c r="V29" s="113"/>
      <c r="W29" s="113"/>
      <c r="X29" s="139"/>
    </row>
    <row r="30" spans="1:34" s="148" customFormat="1" ht="4.5" customHeight="1" x14ac:dyDescent="0.25">
      <c r="A30" s="140"/>
      <c r="B30" s="131"/>
      <c r="C30" s="135"/>
      <c r="D30" s="114"/>
      <c r="E30" s="114"/>
      <c r="F30" s="114"/>
      <c r="G30" s="114"/>
      <c r="H30" s="114"/>
      <c r="I30" s="136"/>
      <c r="J30" s="122"/>
      <c r="K30" s="122"/>
      <c r="L30" s="122"/>
      <c r="M30" s="122"/>
      <c r="N30" s="114"/>
      <c r="O30" s="137"/>
      <c r="P30" s="113"/>
      <c r="Q30" s="113"/>
      <c r="R30" s="113"/>
      <c r="S30" s="113"/>
      <c r="T30" s="113"/>
      <c r="U30" s="113"/>
      <c r="V30" s="113"/>
      <c r="W30" s="113"/>
      <c r="X30" s="143"/>
      <c r="Y30" s="122"/>
      <c r="Z30" s="122"/>
    </row>
    <row r="31" spans="1:34" ht="33" customHeight="1" x14ac:dyDescent="0.25">
      <c r="A31" s="134"/>
      <c r="B31" s="131">
        <v>19</v>
      </c>
      <c r="C31" s="578">
        <v>10</v>
      </c>
      <c r="D31" s="473"/>
      <c r="E31" s="474"/>
      <c r="F31" s="474"/>
      <c r="G31" s="475"/>
      <c r="H31" s="132"/>
      <c r="I31" s="137"/>
      <c r="J31" s="473"/>
      <c r="K31" s="474"/>
      <c r="L31" s="474"/>
      <c r="M31" s="475"/>
      <c r="N31" s="132"/>
      <c r="O31" s="137"/>
      <c r="P31" s="113"/>
      <c r="Q31" s="113"/>
      <c r="R31" s="113"/>
      <c r="S31" s="113"/>
      <c r="T31" s="113"/>
      <c r="U31" s="113"/>
      <c r="V31" s="113"/>
      <c r="W31" s="113"/>
      <c r="X31" s="143"/>
    </row>
    <row r="32" spans="1:34" ht="33" customHeight="1" x14ac:dyDescent="0.25">
      <c r="A32" s="138" t="s">
        <v>8</v>
      </c>
      <c r="B32" s="131">
        <v>20</v>
      </c>
      <c r="C32" s="578"/>
      <c r="D32" s="473"/>
      <c r="E32" s="474"/>
      <c r="F32" s="474"/>
      <c r="G32" s="475"/>
      <c r="H32" s="132"/>
      <c r="I32" s="137"/>
      <c r="J32" s="113"/>
      <c r="K32" s="113"/>
      <c r="L32" s="113"/>
      <c r="M32" s="113"/>
      <c r="N32" s="139"/>
      <c r="O32" s="137"/>
      <c r="P32" s="473"/>
      <c r="Q32" s="474"/>
      <c r="R32" s="474"/>
      <c r="S32" s="475"/>
      <c r="T32" s="132"/>
      <c r="U32" s="113"/>
      <c r="V32" s="113"/>
      <c r="W32" s="113"/>
      <c r="X32" s="143"/>
    </row>
    <row r="33" spans="1:26" s="148" customFormat="1" ht="4.5" customHeight="1" x14ac:dyDescent="0.25">
      <c r="A33" s="140"/>
      <c r="B33" s="131"/>
      <c r="C33" s="135"/>
      <c r="D33" s="114"/>
      <c r="E33" s="114"/>
      <c r="F33" s="114"/>
      <c r="G33" s="114"/>
      <c r="H33" s="114"/>
      <c r="I33" s="137"/>
      <c r="J33" s="113"/>
      <c r="K33" s="113"/>
      <c r="L33" s="113"/>
      <c r="M33" s="113"/>
      <c r="N33" s="143"/>
      <c r="O33" s="144">
        <v>27</v>
      </c>
      <c r="P33" s="122"/>
      <c r="Q33" s="122"/>
      <c r="R33" s="122"/>
      <c r="S33" s="122"/>
      <c r="T33" s="114"/>
      <c r="U33" s="113"/>
      <c r="V33" s="113"/>
      <c r="W33" s="113"/>
      <c r="X33" s="143"/>
      <c r="Y33" s="122"/>
      <c r="Z33" s="122"/>
    </row>
    <row r="34" spans="1:26" ht="33" customHeight="1" x14ac:dyDescent="0.25">
      <c r="A34" s="138" t="s">
        <v>8</v>
      </c>
      <c r="B34" s="131">
        <v>21</v>
      </c>
      <c r="C34" s="578">
        <v>11</v>
      </c>
      <c r="D34" s="473"/>
      <c r="E34" s="474"/>
      <c r="F34" s="474"/>
      <c r="G34" s="475"/>
      <c r="H34" s="132"/>
      <c r="I34" s="137"/>
      <c r="J34" s="113"/>
      <c r="K34" s="113"/>
      <c r="L34" s="113"/>
      <c r="M34" s="113"/>
      <c r="N34" s="149"/>
      <c r="O34" s="137"/>
      <c r="P34" s="473"/>
      <c r="Q34" s="474"/>
      <c r="R34" s="474"/>
      <c r="S34" s="475"/>
      <c r="T34" s="132"/>
      <c r="U34" s="113"/>
      <c r="V34" s="113"/>
      <c r="W34" s="113"/>
      <c r="X34" s="143"/>
    </row>
    <row r="35" spans="1:26" ht="33" customHeight="1" x14ac:dyDescent="0.25">
      <c r="A35" s="134"/>
      <c r="B35" s="131">
        <v>22</v>
      </c>
      <c r="C35" s="578"/>
      <c r="D35" s="473"/>
      <c r="E35" s="474"/>
      <c r="F35" s="474"/>
      <c r="G35" s="475"/>
      <c r="H35" s="132"/>
      <c r="I35" s="137"/>
      <c r="J35" s="473"/>
      <c r="K35" s="474"/>
      <c r="L35" s="474"/>
      <c r="M35" s="475"/>
      <c r="N35" s="132"/>
      <c r="O35" s="137"/>
      <c r="P35" s="113"/>
      <c r="Q35" s="113"/>
      <c r="R35" s="113"/>
      <c r="S35" s="113"/>
      <c r="T35" s="139"/>
      <c r="U35" s="113"/>
      <c r="V35" s="113"/>
      <c r="W35" s="113"/>
      <c r="X35" s="143"/>
    </row>
    <row r="36" spans="1:26" s="148" customFormat="1" ht="4.5" customHeight="1" x14ac:dyDescent="0.25">
      <c r="A36" s="140"/>
      <c r="B36" s="131"/>
      <c r="C36" s="135"/>
      <c r="D36" s="114"/>
      <c r="E36" s="114"/>
      <c r="F36" s="114"/>
      <c r="G36" s="114"/>
      <c r="H36" s="150"/>
      <c r="I36" s="136"/>
      <c r="J36" s="122"/>
      <c r="K36" s="122"/>
      <c r="L36" s="122"/>
      <c r="M36" s="122"/>
      <c r="N36" s="114"/>
      <c r="O36" s="137"/>
      <c r="P36" s="113"/>
      <c r="Q36" s="113"/>
      <c r="R36" s="113"/>
      <c r="S36" s="113"/>
      <c r="T36" s="143"/>
      <c r="U36" s="113"/>
      <c r="V36" s="113"/>
      <c r="W36" s="113"/>
      <c r="X36" s="143"/>
      <c r="Y36" s="122"/>
      <c r="Z36" s="122"/>
    </row>
    <row r="37" spans="1:26" ht="33" customHeight="1" thickBot="1" x14ac:dyDescent="0.3">
      <c r="A37" s="134"/>
      <c r="B37" s="131">
        <v>23</v>
      </c>
      <c r="C37" s="578">
        <v>12</v>
      </c>
      <c r="D37" s="473"/>
      <c r="E37" s="474"/>
      <c r="F37" s="474"/>
      <c r="G37" s="475"/>
      <c r="H37" s="132"/>
      <c r="I37" s="137"/>
      <c r="J37" s="473"/>
      <c r="K37" s="474"/>
      <c r="L37" s="474"/>
      <c r="M37" s="475"/>
      <c r="N37" s="132"/>
      <c r="O37" s="137"/>
      <c r="P37" s="113"/>
      <c r="Q37" s="113"/>
      <c r="R37" s="113"/>
      <c r="S37" s="113"/>
      <c r="T37" s="143"/>
      <c r="U37" s="113"/>
      <c r="V37" s="113"/>
      <c r="W37" s="113"/>
      <c r="X37" s="149"/>
    </row>
    <row r="38" spans="1:26" ht="33" customHeight="1" thickBot="1" x14ac:dyDescent="0.3">
      <c r="A38" s="151" t="s">
        <v>9</v>
      </c>
      <c r="B38" s="131">
        <v>24</v>
      </c>
      <c r="C38" s="578"/>
      <c r="D38" s="473"/>
      <c r="E38" s="474"/>
      <c r="F38" s="474"/>
      <c r="G38" s="475"/>
      <c r="H38" s="132"/>
      <c r="I38" s="137"/>
      <c r="J38" s="113"/>
      <c r="K38" s="113"/>
      <c r="L38" s="113"/>
      <c r="M38" s="113"/>
      <c r="N38" s="113"/>
      <c r="O38" s="137"/>
      <c r="P38" s="113"/>
      <c r="Q38" s="113"/>
      <c r="R38" s="480" t="s">
        <v>13</v>
      </c>
      <c r="S38" s="511"/>
      <c r="T38" s="473"/>
      <c r="U38" s="474"/>
      <c r="V38" s="474"/>
      <c r="W38" s="475"/>
      <c r="X38" s="132"/>
    </row>
    <row r="39" spans="1:26" s="148" customFormat="1" ht="4.5" customHeight="1" thickBot="1" x14ac:dyDescent="0.3">
      <c r="A39" s="140"/>
      <c r="B39" s="131"/>
      <c r="C39" s="135"/>
      <c r="D39" s="114"/>
      <c r="E39" s="114"/>
      <c r="F39" s="114"/>
      <c r="G39" s="114"/>
      <c r="H39" s="114"/>
      <c r="I39" s="137"/>
      <c r="J39" s="113"/>
      <c r="K39" s="113"/>
      <c r="L39" s="113"/>
      <c r="M39" s="113"/>
      <c r="N39" s="113"/>
      <c r="O39" s="137"/>
      <c r="P39" s="113"/>
      <c r="Q39" s="113"/>
      <c r="R39" s="137">
        <v>30</v>
      </c>
      <c r="S39" s="113"/>
      <c r="T39" s="122"/>
      <c r="U39" s="122"/>
      <c r="V39" s="122"/>
      <c r="W39" s="122"/>
      <c r="X39" s="114"/>
    </row>
    <row r="40" spans="1:26" ht="33" customHeight="1" thickBot="1" x14ac:dyDescent="0.3">
      <c r="A40" s="151" t="s">
        <v>9</v>
      </c>
      <c r="B40" s="131">
        <v>25</v>
      </c>
      <c r="C40" s="578">
        <v>13</v>
      </c>
      <c r="D40" s="473"/>
      <c r="E40" s="474"/>
      <c r="F40" s="474"/>
      <c r="G40" s="475"/>
      <c r="H40" s="132"/>
      <c r="I40" s="137"/>
      <c r="J40" s="113"/>
      <c r="K40" s="113"/>
      <c r="L40" s="113"/>
      <c r="M40" s="113"/>
      <c r="N40" s="113"/>
      <c r="O40" s="137"/>
      <c r="P40" s="113"/>
      <c r="Q40" s="113"/>
      <c r="R40" s="579" t="str">
        <f>$R$16</f>
        <v>SAB - 19:30</v>
      </c>
      <c r="S40" s="580"/>
      <c r="T40" s="473"/>
      <c r="U40" s="474"/>
      <c r="V40" s="474"/>
      <c r="W40" s="475"/>
      <c r="X40" s="132"/>
    </row>
    <row r="41" spans="1:26" ht="33" customHeight="1" x14ac:dyDescent="0.25">
      <c r="A41" s="134"/>
      <c r="B41" s="131">
        <v>26</v>
      </c>
      <c r="C41" s="578"/>
      <c r="D41" s="473"/>
      <c r="E41" s="474"/>
      <c r="F41" s="474"/>
      <c r="G41" s="475"/>
      <c r="H41" s="132"/>
      <c r="I41" s="137"/>
      <c r="J41" s="473"/>
      <c r="K41" s="474"/>
      <c r="L41" s="474"/>
      <c r="M41" s="475"/>
      <c r="N41" s="132"/>
      <c r="O41" s="137"/>
      <c r="P41" s="113"/>
      <c r="Q41" s="113"/>
      <c r="R41" s="113"/>
      <c r="S41" s="113"/>
      <c r="T41" s="143"/>
      <c r="U41" s="113"/>
      <c r="V41" s="113"/>
      <c r="W41" s="113"/>
      <c r="X41" s="113"/>
    </row>
    <row r="42" spans="1:26" s="148" customFormat="1" ht="4.5" customHeight="1" x14ac:dyDescent="0.25">
      <c r="A42" s="140"/>
      <c r="B42" s="131"/>
      <c r="C42" s="135"/>
      <c r="D42" s="114"/>
      <c r="E42" s="114"/>
      <c r="F42" s="114"/>
      <c r="G42" s="114"/>
      <c r="H42" s="150"/>
      <c r="I42" s="136"/>
      <c r="J42" s="122"/>
      <c r="K42" s="122"/>
      <c r="L42" s="122"/>
      <c r="M42" s="122"/>
      <c r="N42" s="114"/>
      <c r="O42" s="137"/>
      <c r="P42" s="113"/>
      <c r="Q42" s="113"/>
      <c r="R42" s="113"/>
      <c r="S42" s="113"/>
      <c r="T42" s="143"/>
      <c r="U42" s="113"/>
      <c r="V42" s="113"/>
      <c r="W42" s="113"/>
      <c r="X42" s="113"/>
      <c r="Y42" s="122"/>
      <c r="Z42" s="122"/>
    </row>
    <row r="43" spans="1:26" ht="33" customHeight="1" x14ac:dyDescent="0.25">
      <c r="A43" s="134"/>
      <c r="B43" s="131">
        <v>27</v>
      </c>
      <c r="C43" s="578">
        <v>14</v>
      </c>
      <c r="D43" s="473"/>
      <c r="E43" s="474"/>
      <c r="F43" s="474"/>
      <c r="G43" s="475"/>
      <c r="H43" s="132"/>
      <c r="I43" s="137"/>
      <c r="J43" s="473"/>
      <c r="K43" s="474"/>
      <c r="L43" s="474"/>
      <c r="M43" s="475"/>
      <c r="N43" s="132"/>
      <c r="O43" s="137"/>
      <c r="P43" s="113"/>
      <c r="Q43" s="113"/>
      <c r="R43" s="113"/>
      <c r="S43" s="113"/>
      <c r="T43" s="149"/>
      <c r="U43" s="113"/>
      <c r="V43" s="113"/>
      <c r="W43" s="113"/>
      <c r="X43" s="113"/>
    </row>
    <row r="44" spans="1:26" ht="33" customHeight="1" x14ac:dyDescent="0.25">
      <c r="A44" s="138" t="s">
        <v>8</v>
      </c>
      <c r="B44" s="131">
        <v>28</v>
      </c>
      <c r="C44" s="578"/>
      <c r="D44" s="473"/>
      <c r="E44" s="474"/>
      <c r="F44" s="474"/>
      <c r="G44" s="475"/>
      <c r="H44" s="132"/>
      <c r="I44" s="137"/>
      <c r="J44" s="113"/>
      <c r="K44" s="113"/>
      <c r="L44" s="113"/>
      <c r="M44" s="113"/>
      <c r="N44" s="139"/>
      <c r="O44" s="137"/>
      <c r="P44" s="473"/>
      <c r="Q44" s="474"/>
      <c r="R44" s="474"/>
      <c r="S44" s="475"/>
      <c r="T44" s="132"/>
      <c r="U44" s="113"/>
      <c r="V44" s="113"/>
      <c r="W44" s="113"/>
      <c r="X44" s="113"/>
    </row>
    <row r="45" spans="1:26" s="148" customFormat="1" ht="4.5" customHeight="1" x14ac:dyDescent="0.25">
      <c r="A45" s="140"/>
      <c r="B45" s="131"/>
      <c r="C45" s="135"/>
      <c r="D45" s="114"/>
      <c r="E45" s="114"/>
      <c r="F45" s="114"/>
      <c r="G45" s="114"/>
      <c r="H45" s="114"/>
      <c r="I45" s="137"/>
      <c r="J45" s="113"/>
      <c r="K45" s="113"/>
      <c r="L45" s="113"/>
      <c r="M45" s="113"/>
      <c r="N45" s="143"/>
      <c r="O45" s="144">
        <v>28</v>
      </c>
      <c r="P45" s="122"/>
      <c r="Q45" s="122"/>
      <c r="R45" s="122"/>
      <c r="S45" s="122"/>
      <c r="T45" s="114"/>
      <c r="U45" s="113"/>
      <c r="V45" s="113"/>
      <c r="W45" s="113"/>
      <c r="X45" s="113"/>
      <c r="Y45" s="122"/>
      <c r="Z45" s="122"/>
    </row>
    <row r="46" spans="1:26" ht="33" customHeight="1" x14ac:dyDescent="0.25">
      <c r="A46" s="138" t="s">
        <v>8</v>
      </c>
      <c r="B46" s="131">
        <v>29</v>
      </c>
      <c r="C46" s="578">
        <v>15</v>
      </c>
      <c r="D46" s="473"/>
      <c r="E46" s="474"/>
      <c r="F46" s="474"/>
      <c r="G46" s="475"/>
      <c r="H46" s="132"/>
      <c r="I46" s="137"/>
      <c r="J46" s="113"/>
      <c r="K46" s="113"/>
      <c r="L46" s="113"/>
      <c r="M46" s="113"/>
      <c r="N46" s="149"/>
      <c r="O46" s="113"/>
      <c r="P46" s="473"/>
      <c r="Q46" s="474"/>
      <c r="R46" s="474"/>
      <c r="S46" s="475"/>
      <c r="T46" s="132"/>
      <c r="U46" s="113"/>
      <c r="V46" s="113"/>
      <c r="W46" s="113"/>
      <c r="X46" s="113"/>
    </row>
    <row r="47" spans="1:26" ht="33" customHeight="1" x14ac:dyDescent="0.25">
      <c r="A47" s="134"/>
      <c r="B47" s="131">
        <v>30</v>
      </c>
      <c r="C47" s="578"/>
      <c r="D47" s="473"/>
      <c r="E47" s="474"/>
      <c r="F47" s="474"/>
      <c r="G47" s="475"/>
      <c r="H47" s="132"/>
      <c r="I47" s="137"/>
      <c r="J47" s="473"/>
      <c r="K47" s="474"/>
      <c r="L47" s="474"/>
      <c r="M47" s="475"/>
      <c r="N47" s="132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6" s="148" customFormat="1" ht="4.5" customHeight="1" x14ac:dyDescent="0.25">
      <c r="A48" s="140"/>
      <c r="B48" s="131"/>
      <c r="C48" s="135"/>
      <c r="D48" s="114"/>
      <c r="E48" s="114"/>
      <c r="F48" s="114"/>
      <c r="G48" s="114"/>
      <c r="H48" s="150"/>
      <c r="I48" s="136"/>
      <c r="J48" s="122"/>
      <c r="K48" s="122"/>
      <c r="L48" s="122"/>
      <c r="M48" s="122"/>
      <c r="N48" s="114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2"/>
    </row>
    <row r="49" spans="1:50" ht="33" customHeight="1" x14ac:dyDescent="0.25">
      <c r="A49" s="134"/>
      <c r="B49" s="131">
        <v>31</v>
      </c>
      <c r="C49" s="578">
        <v>16</v>
      </c>
      <c r="D49" s="473"/>
      <c r="E49" s="474"/>
      <c r="F49" s="474"/>
      <c r="G49" s="475"/>
      <c r="H49" s="132"/>
      <c r="I49" s="137"/>
      <c r="J49" s="473"/>
      <c r="K49" s="474"/>
      <c r="L49" s="474"/>
      <c r="M49" s="475"/>
      <c r="N49" s="132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50" ht="33" customHeight="1" x14ac:dyDescent="0.25">
      <c r="A50" s="130">
        <v>2</v>
      </c>
      <c r="B50" s="131">
        <v>32</v>
      </c>
      <c r="C50" s="578"/>
      <c r="D50" s="473"/>
      <c r="E50" s="474"/>
      <c r="F50" s="474"/>
      <c r="G50" s="475"/>
      <c r="H50" s="132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50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50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50" s="114" customFormat="1" ht="30.75" customHeight="1" thickBot="1" x14ac:dyDescent="0.3">
      <c r="D53" s="480" t="str">
        <f>D2</f>
        <v>16vos</v>
      </c>
      <c r="E53" s="511"/>
      <c r="F53" s="482">
        <f>$F$2</f>
        <v>0</v>
      </c>
      <c r="G53" s="482"/>
      <c r="H53" s="483"/>
      <c r="I53" s="115"/>
      <c r="J53" s="480" t="s">
        <v>10</v>
      </c>
      <c r="K53" s="511"/>
      <c r="L53" s="482">
        <f>$L$2</f>
        <v>0</v>
      </c>
      <c r="M53" s="482"/>
      <c r="N53" s="483"/>
      <c r="O53" s="116"/>
      <c r="P53" s="480" t="s">
        <v>12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50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50" ht="99.75" customHeight="1" x14ac:dyDescent="0.25">
      <c r="A55" s="488" t="s">
        <v>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50" ht="99.75" customHeight="1" thickBot="1" x14ac:dyDescent="0.3">
      <c r="A56" s="490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50" ht="18.75" customHeight="1" x14ac:dyDescent="0.2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AX57" s="161"/>
    </row>
    <row r="58" spans="1:50" ht="12.75" customHeight="1" x14ac:dyDescent="0.2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AX58" s="162"/>
    </row>
    <row r="59" spans="1:50" ht="12.75" customHeight="1" x14ac:dyDescent="0.25">
      <c r="AX59" s="162"/>
    </row>
    <row r="60" spans="1:50" ht="12.75" customHeight="1" x14ac:dyDescent="0.25">
      <c r="AX60" s="162"/>
    </row>
    <row r="61" spans="1:50" ht="12.75" customHeight="1" x14ac:dyDescent="0.25">
      <c r="AX61" s="162"/>
    </row>
    <row r="62" spans="1:50" ht="12.75" customHeight="1" x14ac:dyDescent="0.25">
      <c r="AX62" s="162"/>
    </row>
    <row r="63" spans="1:50" ht="12.75" customHeight="1" x14ac:dyDescent="0.25">
      <c r="AX63" s="162"/>
    </row>
    <row r="64" spans="1:50" ht="12.75" customHeight="1" x14ac:dyDescent="0.25">
      <c r="AX64" s="162"/>
    </row>
    <row r="65" spans="50:50" ht="12.75" customHeight="1" x14ac:dyDescent="0.25">
      <c r="AX65" s="162"/>
    </row>
    <row r="66" spans="50:50" ht="12.75" customHeight="1" x14ac:dyDescent="0.25">
      <c r="AX66" s="162"/>
    </row>
    <row r="67" spans="50:50" ht="12.75" customHeight="1" x14ac:dyDescent="0.25">
      <c r="AX67" s="162"/>
    </row>
    <row r="68" spans="50:50" ht="12.75" customHeight="1" x14ac:dyDescent="0.25">
      <c r="AX68" s="162"/>
    </row>
    <row r="69" spans="50:50" ht="12.75" customHeight="1" x14ac:dyDescent="0.25">
      <c r="AX69" s="162"/>
    </row>
    <row r="70" spans="50:50" ht="12.75" customHeight="1" x14ac:dyDescent="0.25">
      <c r="AX70" s="162"/>
    </row>
    <row r="71" spans="50:50" ht="12.75" customHeight="1" x14ac:dyDescent="0.25">
      <c r="AX71" s="162"/>
    </row>
    <row r="72" spans="50:50" ht="12.75" customHeight="1" x14ac:dyDescent="0.25">
      <c r="AX72" s="162"/>
    </row>
    <row r="73" spans="50:50" ht="12.75" customHeight="1" x14ac:dyDescent="0.25">
      <c r="AX73" s="162"/>
    </row>
    <row r="74" spans="50:50" ht="12.75" customHeight="1" x14ac:dyDescent="0.25">
      <c r="AX74" s="110"/>
    </row>
    <row r="75" spans="50:50" ht="12.75" customHeight="1" x14ac:dyDescent="0.25">
      <c r="AX75" s="162"/>
    </row>
    <row r="76" spans="50:50" ht="12.75" customHeight="1" x14ac:dyDescent="0.25">
      <c r="AX76" s="162"/>
    </row>
    <row r="77" spans="50:50" ht="12.75" customHeight="1" x14ac:dyDescent="0.25">
      <c r="AX77" s="162"/>
    </row>
    <row r="78" spans="50:50" ht="12.75" customHeight="1" x14ac:dyDescent="0.25">
      <c r="AX78" s="162"/>
    </row>
    <row r="79" spans="50:50" ht="12.75" customHeight="1" x14ac:dyDescent="0.25">
      <c r="AX79" s="162"/>
    </row>
    <row r="80" spans="50:50" ht="12.75" customHeight="1" x14ac:dyDescent="0.25">
      <c r="AX80" s="162"/>
    </row>
    <row r="81" spans="26:50" ht="12.75" customHeight="1" x14ac:dyDescent="0.25">
      <c r="AX81" s="162"/>
    </row>
    <row r="82" spans="26:50" ht="12.75" customHeight="1" x14ac:dyDescent="0.25">
      <c r="AX82" s="162"/>
    </row>
    <row r="83" spans="26:50" ht="12.75" customHeight="1" x14ac:dyDescent="0.25">
      <c r="AX83" s="162"/>
    </row>
    <row r="84" spans="26:50" ht="12.75" customHeight="1" x14ac:dyDescent="0.25">
      <c r="AX84" s="162"/>
    </row>
    <row r="85" spans="26:50" ht="12.75" customHeight="1" x14ac:dyDescent="0.25">
      <c r="AX85" s="162"/>
    </row>
    <row r="86" spans="26:50" ht="12.75" customHeight="1" x14ac:dyDescent="0.25">
      <c r="AX86" s="162"/>
    </row>
    <row r="87" spans="26:50" ht="12.75" customHeight="1" x14ac:dyDescent="0.25">
      <c r="AX87" s="162"/>
    </row>
    <row r="88" spans="26:50" ht="12.75" customHeight="1" x14ac:dyDescent="0.25">
      <c r="AX88" s="162"/>
    </row>
    <row r="89" spans="26:50" ht="12.75" customHeight="1" x14ac:dyDescent="0.25">
      <c r="AX89" s="162"/>
    </row>
    <row r="90" spans="26:50" ht="12.75" customHeight="1" x14ac:dyDescent="0.25">
      <c r="AX90" s="162"/>
    </row>
    <row r="91" spans="26:50" ht="12.75" customHeight="1" x14ac:dyDescent="0.25">
      <c r="AX91" s="162"/>
    </row>
    <row r="92" spans="26:50" ht="12.75" customHeight="1" x14ac:dyDescent="0.25">
      <c r="AX92" s="162"/>
    </row>
    <row r="93" spans="26:50" ht="12.75" customHeight="1" x14ac:dyDescent="0.25">
      <c r="AX93" s="110"/>
    </row>
    <row r="94" spans="26:50" ht="12.75" customHeight="1" x14ac:dyDescent="0.25">
      <c r="AX94" s="162"/>
    </row>
    <row r="95" spans="26:50" ht="12.75" customHeight="1" x14ac:dyDescent="0.25">
      <c r="Z95" s="162"/>
      <c r="AA95" s="162"/>
      <c r="AB95" s="107"/>
      <c r="AC95" s="107"/>
      <c r="AD95" s="107"/>
      <c r="AE95" s="107"/>
      <c r="AF95" s="107"/>
      <c r="AG95" s="107"/>
      <c r="AH95" s="107"/>
      <c r="AI95" s="107"/>
      <c r="AJ95" s="162"/>
      <c r="AK95" s="162"/>
      <c r="AL95" s="162"/>
      <c r="AM95" s="162"/>
      <c r="AN95" s="162"/>
      <c r="AO95" s="107"/>
      <c r="AP95" s="107"/>
      <c r="AQ95" s="107"/>
      <c r="AR95" s="107"/>
      <c r="AS95" s="107"/>
      <c r="AT95" s="107"/>
      <c r="AU95" s="107"/>
      <c r="AV95" s="107"/>
      <c r="AW95" s="162"/>
      <c r="AX95" s="162"/>
    </row>
    <row r="96" spans="26:50" ht="12.75" customHeight="1" x14ac:dyDescent="0.25">
      <c r="Z96" s="162"/>
      <c r="AA96" s="162"/>
      <c r="AB96" s="107"/>
      <c r="AC96" s="107"/>
      <c r="AD96" s="107"/>
      <c r="AE96" s="107"/>
      <c r="AF96" s="107"/>
      <c r="AG96" s="107"/>
      <c r="AH96" s="107"/>
      <c r="AI96" s="107"/>
      <c r="AJ96" s="162"/>
      <c r="AK96" s="162"/>
      <c r="AL96" s="162"/>
      <c r="AM96" s="162"/>
      <c r="AN96" s="162"/>
      <c r="AO96" s="107"/>
      <c r="AP96" s="107"/>
      <c r="AQ96" s="107"/>
      <c r="AR96" s="107"/>
      <c r="AS96" s="107"/>
      <c r="AT96" s="107"/>
      <c r="AU96" s="107"/>
      <c r="AV96" s="107"/>
      <c r="AW96" s="162"/>
      <c r="AX96" s="16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106">
    <mergeCell ref="Z1:AH1"/>
    <mergeCell ref="M1:P1"/>
    <mergeCell ref="H1:L1"/>
    <mergeCell ref="Q1:T1"/>
    <mergeCell ref="A55:N56"/>
    <mergeCell ref="R16:S16"/>
    <mergeCell ref="R38:S38"/>
    <mergeCell ref="R40:S40"/>
    <mergeCell ref="P53:Q53"/>
    <mergeCell ref="R53:T53"/>
    <mergeCell ref="C49:C50"/>
    <mergeCell ref="D53:E53"/>
    <mergeCell ref="F53:H53"/>
    <mergeCell ref="J53:K53"/>
    <mergeCell ref="L53:N53"/>
    <mergeCell ref="C43:C44"/>
    <mergeCell ref="C46:C47"/>
    <mergeCell ref="C37:C38"/>
    <mergeCell ref="D43:G43"/>
    <mergeCell ref="D44:G44"/>
    <mergeCell ref="D46:G46"/>
    <mergeCell ref="D47:G47"/>
    <mergeCell ref="P44:S44"/>
    <mergeCell ref="P46:S46"/>
    <mergeCell ref="D1:G1"/>
    <mergeCell ref="C25:C26"/>
    <mergeCell ref="R26:S26"/>
    <mergeCell ref="D25:G25"/>
    <mergeCell ref="D26:G26"/>
    <mergeCell ref="D28:G28"/>
    <mergeCell ref="D29:G29"/>
    <mergeCell ref="C40:C41"/>
    <mergeCell ref="C31:C32"/>
    <mergeCell ref="C34:C35"/>
    <mergeCell ref="D31:G31"/>
    <mergeCell ref="D32:G32"/>
    <mergeCell ref="D34:G34"/>
    <mergeCell ref="D35:G35"/>
    <mergeCell ref="D37:G37"/>
    <mergeCell ref="D38:G38"/>
    <mergeCell ref="D40:G40"/>
    <mergeCell ref="D41:G41"/>
    <mergeCell ref="D4:G4"/>
    <mergeCell ref="D5:G5"/>
    <mergeCell ref="D7:G7"/>
    <mergeCell ref="D8:G8"/>
    <mergeCell ref="D10:G10"/>
    <mergeCell ref="D11:G11"/>
    <mergeCell ref="O55:T56"/>
    <mergeCell ref="U56:X56"/>
    <mergeCell ref="U55:X55"/>
    <mergeCell ref="P2:Q2"/>
    <mergeCell ref="R2:T2"/>
    <mergeCell ref="D3:E3"/>
    <mergeCell ref="C4:C5"/>
    <mergeCell ref="D2:E2"/>
    <mergeCell ref="F2:H2"/>
    <mergeCell ref="J2:K2"/>
    <mergeCell ref="L2:N2"/>
    <mergeCell ref="C7:C8"/>
    <mergeCell ref="C10:C11"/>
    <mergeCell ref="C13:C14"/>
    <mergeCell ref="C16:C17"/>
    <mergeCell ref="R14:S14"/>
    <mergeCell ref="D17:G17"/>
    <mergeCell ref="C19:C20"/>
    <mergeCell ref="C22:C23"/>
    <mergeCell ref="D19:G19"/>
    <mergeCell ref="D20:G20"/>
    <mergeCell ref="D22:G22"/>
    <mergeCell ref="D23:G23"/>
    <mergeCell ref="C28:C29"/>
    <mergeCell ref="D13:G13"/>
    <mergeCell ref="D14:G14"/>
    <mergeCell ref="D16:G16"/>
    <mergeCell ref="D49:G49"/>
    <mergeCell ref="D50:G50"/>
    <mergeCell ref="J5:M5"/>
    <mergeCell ref="J7:M7"/>
    <mergeCell ref="J11:M11"/>
    <mergeCell ref="J13:M13"/>
    <mergeCell ref="J17:M17"/>
    <mergeCell ref="J19:M19"/>
    <mergeCell ref="J23:M23"/>
    <mergeCell ref="J25:M25"/>
    <mergeCell ref="J29:M29"/>
    <mergeCell ref="J31:M31"/>
    <mergeCell ref="J35:M35"/>
    <mergeCell ref="J37:M37"/>
    <mergeCell ref="J41:M41"/>
    <mergeCell ref="J43:M43"/>
    <mergeCell ref="J47:M47"/>
    <mergeCell ref="J49:M49"/>
    <mergeCell ref="T38:W38"/>
    <mergeCell ref="T40:W40"/>
    <mergeCell ref="P32:S32"/>
    <mergeCell ref="P34:S34"/>
    <mergeCell ref="P20:S20"/>
    <mergeCell ref="P22:S22"/>
    <mergeCell ref="P8:S8"/>
    <mergeCell ref="P10:S10"/>
    <mergeCell ref="T14:W14"/>
    <mergeCell ref="T16:W16"/>
    <mergeCell ref="T26:W26"/>
    <mergeCell ref="T28:W28"/>
    <mergeCell ref="R28:S28"/>
  </mergeCells>
  <conditionalFormatting sqref="H4">
    <cfRule type="expression" dxfId="697" priority="181" stopIfTrue="1">
      <formula>H4&gt;H5</formula>
    </cfRule>
  </conditionalFormatting>
  <conditionalFormatting sqref="H5">
    <cfRule type="expression" dxfId="696" priority="182" stopIfTrue="1">
      <formula>H5&gt;H4</formula>
    </cfRule>
  </conditionalFormatting>
  <conditionalFormatting sqref="H7">
    <cfRule type="expression" dxfId="695" priority="179" stopIfTrue="1">
      <formula>H7&gt;H8</formula>
    </cfRule>
  </conditionalFormatting>
  <conditionalFormatting sqref="H8">
    <cfRule type="expression" dxfId="694" priority="180" stopIfTrue="1">
      <formula>H8&gt;H7</formula>
    </cfRule>
  </conditionalFormatting>
  <conditionalFormatting sqref="H10">
    <cfRule type="expression" dxfId="693" priority="119" stopIfTrue="1">
      <formula>H10&gt;H11</formula>
    </cfRule>
  </conditionalFormatting>
  <conditionalFormatting sqref="H11">
    <cfRule type="expression" dxfId="692" priority="120" stopIfTrue="1">
      <formula>H11&gt;H10</formula>
    </cfRule>
  </conditionalFormatting>
  <conditionalFormatting sqref="H13">
    <cfRule type="expression" dxfId="691" priority="117" stopIfTrue="1">
      <formula>H13&gt;H14</formula>
    </cfRule>
  </conditionalFormatting>
  <conditionalFormatting sqref="H14">
    <cfRule type="expression" dxfId="690" priority="118" stopIfTrue="1">
      <formula>H14&gt;H13</formula>
    </cfRule>
  </conditionalFormatting>
  <conditionalFormatting sqref="H16">
    <cfRule type="expression" dxfId="689" priority="115" stopIfTrue="1">
      <formula>H16&gt;H17</formula>
    </cfRule>
  </conditionalFormatting>
  <conditionalFormatting sqref="H17">
    <cfRule type="expression" dxfId="688" priority="116" stopIfTrue="1">
      <formula>H17&gt;H16</formula>
    </cfRule>
  </conditionalFormatting>
  <conditionalFormatting sqref="H19">
    <cfRule type="expression" dxfId="687" priority="113" stopIfTrue="1">
      <formula>H19&gt;H20</formula>
    </cfRule>
  </conditionalFormatting>
  <conditionalFormatting sqref="H20">
    <cfRule type="expression" dxfId="686" priority="114" stopIfTrue="1">
      <formula>H20&gt;H19</formula>
    </cfRule>
  </conditionalFormatting>
  <conditionalFormatting sqref="H22">
    <cfRule type="expression" dxfId="685" priority="111" stopIfTrue="1">
      <formula>H22&gt;H23</formula>
    </cfRule>
  </conditionalFormatting>
  <conditionalFormatting sqref="H23">
    <cfRule type="expression" dxfId="684" priority="112" stopIfTrue="1">
      <formula>H23&gt;H22</formula>
    </cfRule>
  </conditionalFormatting>
  <conditionalFormatting sqref="H25">
    <cfRule type="expression" dxfId="683" priority="109" stopIfTrue="1">
      <formula>H25&gt;H26</formula>
    </cfRule>
  </conditionalFormatting>
  <conditionalFormatting sqref="H26">
    <cfRule type="expression" dxfId="682" priority="110" stopIfTrue="1">
      <formula>H26&gt;H25</formula>
    </cfRule>
  </conditionalFormatting>
  <conditionalFormatting sqref="H28">
    <cfRule type="expression" dxfId="681" priority="101" stopIfTrue="1">
      <formula>H28&gt;H29</formula>
    </cfRule>
  </conditionalFormatting>
  <conditionalFormatting sqref="H29">
    <cfRule type="expression" dxfId="680" priority="102" stopIfTrue="1">
      <formula>H29&gt;H28</formula>
    </cfRule>
  </conditionalFormatting>
  <conditionalFormatting sqref="H31">
    <cfRule type="expression" dxfId="679" priority="99" stopIfTrue="1">
      <formula>H31&gt;H32</formula>
    </cfRule>
  </conditionalFormatting>
  <conditionalFormatting sqref="H32">
    <cfRule type="expression" dxfId="678" priority="100" stopIfTrue="1">
      <formula>H32&gt;H31</formula>
    </cfRule>
  </conditionalFormatting>
  <conditionalFormatting sqref="H34">
    <cfRule type="expression" dxfId="677" priority="97" stopIfTrue="1">
      <formula>H34&gt;H35</formula>
    </cfRule>
  </conditionalFormatting>
  <conditionalFormatting sqref="H35">
    <cfRule type="expression" dxfId="676" priority="98" stopIfTrue="1">
      <formula>H35&gt;H34</formula>
    </cfRule>
  </conditionalFormatting>
  <conditionalFormatting sqref="H37">
    <cfRule type="expression" dxfId="675" priority="95" stopIfTrue="1">
      <formula>H37&gt;H38</formula>
    </cfRule>
  </conditionalFormatting>
  <conditionalFormatting sqref="H38">
    <cfRule type="expression" dxfId="674" priority="96" stopIfTrue="1">
      <formula>H38&gt;H37</formula>
    </cfRule>
  </conditionalFormatting>
  <conditionalFormatting sqref="H40">
    <cfRule type="expression" dxfId="673" priority="93" stopIfTrue="1">
      <formula>H40&gt;H41</formula>
    </cfRule>
  </conditionalFormatting>
  <conditionalFormatting sqref="H41">
    <cfRule type="expression" dxfId="672" priority="94" stopIfTrue="1">
      <formula>H41&gt;H40</formula>
    </cfRule>
  </conditionalFormatting>
  <conditionalFormatting sqref="H43">
    <cfRule type="expression" dxfId="671" priority="91" stopIfTrue="1">
      <formula>H43&gt;H44</formula>
    </cfRule>
  </conditionalFormatting>
  <conditionalFormatting sqref="H44">
    <cfRule type="expression" dxfId="670" priority="92" stopIfTrue="1">
      <formula>H44&gt;H43</formula>
    </cfRule>
  </conditionalFormatting>
  <conditionalFormatting sqref="H46">
    <cfRule type="expression" dxfId="669" priority="89" stopIfTrue="1">
      <formula>H46&gt;H47</formula>
    </cfRule>
  </conditionalFormatting>
  <conditionalFormatting sqref="H47">
    <cfRule type="expression" dxfId="668" priority="90" stopIfTrue="1">
      <formula>H47&gt;H46</formula>
    </cfRule>
  </conditionalFormatting>
  <conditionalFormatting sqref="H49">
    <cfRule type="expression" dxfId="667" priority="87" stopIfTrue="1">
      <formula>H49&gt;H50</formula>
    </cfRule>
  </conditionalFormatting>
  <conditionalFormatting sqref="H50">
    <cfRule type="expression" dxfId="666" priority="88" stopIfTrue="1">
      <formula>H50&gt;H49</formula>
    </cfRule>
  </conditionalFormatting>
  <conditionalFormatting sqref="N5">
    <cfRule type="expression" dxfId="665" priority="86" stopIfTrue="1">
      <formula>N5&gt;N6</formula>
    </cfRule>
  </conditionalFormatting>
  <conditionalFormatting sqref="N7">
    <cfRule type="expression" dxfId="664" priority="85" stopIfTrue="1">
      <formula>N7&gt;N8</formula>
    </cfRule>
  </conditionalFormatting>
  <conditionalFormatting sqref="N11">
    <cfRule type="expression" dxfId="663" priority="84" stopIfTrue="1">
      <formula>N11&gt;N12</formula>
    </cfRule>
  </conditionalFormatting>
  <conditionalFormatting sqref="N13">
    <cfRule type="expression" dxfId="662" priority="83" stopIfTrue="1">
      <formula>N13&gt;N14</formula>
    </cfRule>
  </conditionalFormatting>
  <conditionalFormatting sqref="N17">
    <cfRule type="expression" dxfId="661" priority="82" stopIfTrue="1">
      <formula>N17&gt;N18</formula>
    </cfRule>
  </conditionalFormatting>
  <conditionalFormatting sqref="N19">
    <cfRule type="expression" dxfId="660" priority="81" stopIfTrue="1">
      <formula>N19&gt;N20</formula>
    </cfRule>
  </conditionalFormatting>
  <conditionalFormatting sqref="N23">
    <cfRule type="expression" dxfId="659" priority="80" stopIfTrue="1">
      <formula>N23&gt;N24</formula>
    </cfRule>
  </conditionalFormatting>
  <conditionalFormatting sqref="N25">
    <cfRule type="expression" dxfId="658" priority="79" stopIfTrue="1">
      <formula>N25&gt;N26</formula>
    </cfRule>
  </conditionalFormatting>
  <conditionalFormatting sqref="N29">
    <cfRule type="expression" dxfId="657" priority="78" stopIfTrue="1">
      <formula>N29&gt;N30</formula>
    </cfRule>
  </conditionalFormatting>
  <conditionalFormatting sqref="N31">
    <cfRule type="expression" dxfId="656" priority="77" stopIfTrue="1">
      <formula>N31&gt;N32</formula>
    </cfRule>
  </conditionalFormatting>
  <conditionalFormatting sqref="N35">
    <cfRule type="expression" dxfId="655" priority="76" stopIfTrue="1">
      <formula>N35&gt;N36</formula>
    </cfRule>
  </conditionalFormatting>
  <conditionalFormatting sqref="N37">
    <cfRule type="expression" dxfId="654" priority="75" stopIfTrue="1">
      <formula>N37&gt;N38</formula>
    </cfRule>
  </conditionalFormatting>
  <conditionalFormatting sqref="N41">
    <cfRule type="expression" dxfId="653" priority="74" stopIfTrue="1">
      <formula>N41&gt;N42</formula>
    </cfRule>
  </conditionalFormatting>
  <conditionalFormatting sqref="N43">
    <cfRule type="expression" dxfId="652" priority="73" stopIfTrue="1">
      <formula>N43&gt;N44</formula>
    </cfRule>
  </conditionalFormatting>
  <conditionalFormatting sqref="N47">
    <cfRule type="expression" dxfId="651" priority="72" stopIfTrue="1">
      <formula>N47&gt;N48</formula>
    </cfRule>
  </conditionalFormatting>
  <conditionalFormatting sqref="N49">
    <cfRule type="expression" dxfId="650" priority="71" stopIfTrue="1">
      <formula>N49&gt;N50</formula>
    </cfRule>
  </conditionalFormatting>
  <conditionalFormatting sqref="T44">
    <cfRule type="expression" dxfId="649" priority="70" stopIfTrue="1">
      <formula>T44&gt;T45</formula>
    </cfRule>
  </conditionalFormatting>
  <conditionalFormatting sqref="T46">
    <cfRule type="expression" dxfId="648" priority="69" stopIfTrue="1">
      <formula>T46&gt;T47</formula>
    </cfRule>
  </conditionalFormatting>
  <conditionalFormatting sqref="T32">
    <cfRule type="expression" dxfId="647" priority="68" stopIfTrue="1">
      <formula>T32&gt;T33</formula>
    </cfRule>
  </conditionalFormatting>
  <conditionalFormatting sqref="T34">
    <cfRule type="expression" dxfId="646" priority="67" stopIfTrue="1">
      <formula>T34&gt;T35</formula>
    </cfRule>
  </conditionalFormatting>
  <conditionalFormatting sqref="T20">
    <cfRule type="expression" dxfId="645" priority="66" stopIfTrue="1">
      <formula>T20&gt;T21</formula>
    </cfRule>
  </conditionalFormatting>
  <conditionalFormatting sqref="T22">
    <cfRule type="expression" dxfId="644" priority="65" stopIfTrue="1">
      <formula>T22&gt;T23</formula>
    </cfRule>
  </conditionalFormatting>
  <conditionalFormatting sqref="T8">
    <cfRule type="expression" dxfId="643" priority="64" stopIfTrue="1">
      <formula>T8&gt;T9</formula>
    </cfRule>
  </conditionalFormatting>
  <conditionalFormatting sqref="T10">
    <cfRule type="expression" dxfId="642" priority="63" stopIfTrue="1">
      <formula>T10&gt;T11</formula>
    </cfRule>
  </conditionalFormatting>
  <conditionalFormatting sqref="X14">
    <cfRule type="expression" dxfId="641" priority="62" stopIfTrue="1">
      <formula>X14&gt;X15</formula>
    </cfRule>
  </conditionalFormatting>
  <conditionalFormatting sqref="X16">
    <cfRule type="expression" dxfId="640" priority="61" stopIfTrue="1">
      <formula>X16&gt;X17</formula>
    </cfRule>
  </conditionalFormatting>
  <conditionalFormatting sqref="X26">
    <cfRule type="expression" dxfId="639" priority="60" stopIfTrue="1">
      <formula>X26&gt;X27</formula>
    </cfRule>
  </conditionalFormatting>
  <conditionalFormatting sqref="X28">
    <cfRule type="expression" dxfId="638" priority="59" stopIfTrue="1">
      <formula>X28&gt;X29</formula>
    </cfRule>
  </conditionalFormatting>
  <conditionalFormatting sqref="X38">
    <cfRule type="expression" dxfId="637" priority="58" stopIfTrue="1">
      <formula>X38&gt;X39</formula>
    </cfRule>
  </conditionalFormatting>
  <conditionalFormatting sqref="X40">
    <cfRule type="expression" dxfId="636" priority="57" stopIfTrue="1">
      <formula>X40&gt;X41</formula>
    </cfRule>
  </conditionalFormatting>
  <conditionalFormatting sqref="H4">
    <cfRule type="expression" dxfId="635" priority="56" stopIfTrue="1">
      <formula>H4&gt;H5</formula>
    </cfRule>
  </conditionalFormatting>
  <conditionalFormatting sqref="H5">
    <cfRule type="expression" dxfId="634" priority="55" stopIfTrue="1">
      <formula>H5&gt;H4</formula>
    </cfRule>
  </conditionalFormatting>
  <conditionalFormatting sqref="H7">
    <cfRule type="expression" dxfId="633" priority="54" stopIfTrue="1">
      <formula>H7&gt;H8</formula>
    </cfRule>
  </conditionalFormatting>
  <conditionalFormatting sqref="H8">
    <cfRule type="expression" dxfId="632" priority="53" stopIfTrue="1">
      <formula>H8&gt;H7</formula>
    </cfRule>
  </conditionalFormatting>
  <conditionalFormatting sqref="H10">
    <cfRule type="expression" dxfId="631" priority="52" stopIfTrue="1">
      <formula>H10&gt;H11</formula>
    </cfRule>
  </conditionalFormatting>
  <conditionalFormatting sqref="H11">
    <cfRule type="expression" dxfId="630" priority="51" stopIfTrue="1">
      <formula>H11&gt;H10</formula>
    </cfRule>
  </conditionalFormatting>
  <conditionalFormatting sqref="H13">
    <cfRule type="expression" dxfId="629" priority="50" stopIfTrue="1">
      <formula>H13&gt;H14</formula>
    </cfRule>
  </conditionalFormatting>
  <conditionalFormatting sqref="H14">
    <cfRule type="expression" dxfId="628" priority="49" stopIfTrue="1">
      <formula>H14&gt;H13</formula>
    </cfRule>
  </conditionalFormatting>
  <conditionalFormatting sqref="H16">
    <cfRule type="expression" dxfId="627" priority="48" stopIfTrue="1">
      <formula>H16&gt;H17</formula>
    </cfRule>
  </conditionalFormatting>
  <conditionalFormatting sqref="H17">
    <cfRule type="expression" dxfId="626" priority="47" stopIfTrue="1">
      <formula>H17&gt;H16</formula>
    </cfRule>
  </conditionalFormatting>
  <conditionalFormatting sqref="H19">
    <cfRule type="expression" dxfId="625" priority="46" stopIfTrue="1">
      <formula>H19&gt;H20</formula>
    </cfRule>
  </conditionalFormatting>
  <conditionalFormatting sqref="H20">
    <cfRule type="expression" dxfId="624" priority="45" stopIfTrue="1">
      <formula>H20&gt;H19</formula>
    </cfRule>
  </conditionalFormatting>
  <conditionalFormatting sqref="H22">
    <cfRule type="expression" dxfId="623" priority="44" stopIfTrue="1">
      <formula>H22&gt;H23</formula>
    </cfRule>
  </conditionalFormatting>
  <conditionalFormatting sqref="H23">
    <cfRule type="expression" dxfId="622" priority="43" stopIfTrue="1">
      <formula>H23&gt;H22</formula>
    </cfRule>
  </conditionalFormatting>
  <conditionalFormatting sqref="H25">
    <cfRule type="expression" dxfId="621" priority="42" stopIfTrue="1">
      <formula>H25&gt;H26</formula>
    </cfRule>
  </conditionalFormatting>
  <conditionalFormatting sqref="H26">
    <cfRule type="expression" dxfId="620" priority="41" stopIfTrue="1">
      <formula>H26&gt;H25</formula>
    </cfRule>
  </conditionalFormatting>
  <conditionalFormatting sqref="H28">
    <cfRule type="expression" dxfId="619" priority="40" stopIfTrue="1">
      <formula>H28&gt;H29</formula>
    </cfRule>
  </conditionalFormatting>
  <conditionalFormatting sqref="H29">
    <cfRule type="expression" dxfId="618" priority="39" stopIfTrue="1">
      <formula>H29&gt;H28</formula>
    </cfRule>
  </conditionalFormatting>
  <conditionalFormatting sqref="H31">
    <cfRule type="expression" dxfId="617" priority="38" stopIfTrue="1">
      <formula>H31&gt;H32</formula>
    </cfRule>
  </conditionalFormatting>
  <conditionalFormatting sqref="H32">
    <cfRule type="expression" dxfId="616" priority="37" stopIfTrue="1">
      <formula>H32&gt;H31</formula>
    </cfRule>
  </conditionalFormatting>
  <conditionalFormatting sqref="H34">
    <cfRule type="expression" dxfId="615" priority="36" stopIfTrue="1">
      <formula>H34&gt;H35</formula>
    </cfRule>
  </conditionalFormatting>
  <conditionalFormatting sqref="H35">
    <cfRule type="expression" dxfId="614" priority="35" stopIfTrue="1">
      <formula>H35&gt;H34</formula>
    </cfRule>
  </conditionalFormatting>
  <conditionalFormatting sqref="H37">
    <cfRule type="expression" dxfId="613" priority="34" stopIfTrue="1">
      <formula>H37&gt;H38</formula>
    </cfRule>
  </conditionalFormatting>
  <conditionalFormatting sqref="H38">
    <cfRule type="expression" dxfId="612" priority="33" stopIfTrue="1">
      <formula>H38&gt;H37</formula>
    </cfRule>
  </conditionalFormatting>
  <conditionalFormatting sqref="H40">
    <cfRule type="expression" dxfId="611" priority="32" stopIfTrue="1">
      <formula>H40&gt;H41</formula>
    </cfRule>
  </conditionalFormatting>
  <conditionalFormatting sqref="H41">
    <cfRule type="expression" dxfId="610" priority="31" stopIfTrue="1">
      <formula>H41&gt;H40</formula>
    </cfRule>
  </conditionalFormatting>
  <conditionalFormatting sqref="H43">
    <cfRule type="expression" dxfId="609" priority="30" stopIfTrue="1">
      <formula>H43&gt;H44</formula>
    </cfRule>
  </conditionalFormatting>
  <conditionalFormatting sqref="H44">
    <cfRule type="expression" dxfId="608" priority="29" stopIfTrue="1">
      <formula>H44&gt;H43</formula>
    </cfRule>
  </conditionalFormatting>
  <conditionalFormatting sqref="H46">
    <cfRule type="expression" dxfId="607" priority="28" stopIfTrue="1">
      <formula>H46&gt;H47</formula>
    </cfRule>
  </conditionalFormatting>
  <conditionalFormatting sqref="H47">
    <cfRule type="expression" dxfId="606" priority="27" stopIfTrue="1">
      <formula>H47&gt;H46</formula>
    </cfRule>
  </conditionalFormatting>
  <conditionalFormatting sqref="H49">
    <cfRule type="expression" dxfId="605" priority="26" stopIfTrue="1">
      <formula>H49&gt;H50</formula>
    </cfRule>
  </conditionalFormatting>
  <conditionalFormatting sqref="H50">
    <cfRule type="expression" dxfId="604" priority="25" stopIfTrue="1">
      <formula>H50&gt;H49</formula>
    </cfRule>
  </conditionalFormatting>
  <conditionalFormatting sqref="N5">
    <cfRule type="expression" dxfId="603" priority="24" stopIfTrue="1">
      <formula>N5&gt;N6</formula>
    </cfRule>
  </conditionalFormatting>
  <conditionalFormatting sqref="N7">
    <cfRule type="expression" dxfId="602" priority="23" stopIfTrue="1">
      <formula>N7&gt;N8</formula>
    </cfRule>
  </conditionalFormatting>
  <conditionalFormatting sqref="N11">
    <cfRule type="expression" dxfId="601" priority="22" stopIfTrue="1">
      <formula>N11&gt;N12</formula>
    </cfRule>
  </conditionalFormatting>
  <conditionalFormatting sqref="N13">
    <cfRule type="expression" dxfId="600" priority="21" stopIfTrue="1">
      <formula>N13&gt;N14</formula>
    </cfRule>
  </conditionalFormatting>
  <conditionalFormatting sqref="N17">
    <cfRule type="expression" dxfId="599" priority="20" stopIfTrue="1">
      <formula>N17&gt;N18</formula>
    </cfRule>
  </conditionalFormatting>
  <conditionalFormatting sqref="N19">
    <cfRule type="expression" dxfId="598" priority="19" stopIfTrue="1">
      <formula>N19&gt;N20</formula>
    </cfRule>
  </conditionalFormatting>
  <conditionalFormatting sqref="N23">
    <cfRule type="expression" dxfId="597" priority="18" stopIfTrue="1">
      <formula>N23&gt;N24</formula>
    </cfRule>
  </conditionalFormatting>
  <conditionalFormatting sqref="N25">
    <cfRule type="expression" dxfId="596" priority="17" stopIfTrue="1">
      <formula>N25&gt;N26</formula>
    </cfRule>
  </conditionalFormatting>
  <conditionalFormatting sqref="N29">
    <cfRule type="expression" dxfId="595" priority="16" stopIfTrue="1">
      <formula>N29&gt;N30</formula>
    </cfRule>
  </conditionalFormatting>
  <conditionalFormatting sqref="N31">
    <cfRule type="expression" dxfId="594" priority="15" stopIfTrue="1">
      <formula>N31&gt;N32</formula>
    </cfRule>
  </conditionalFormatting>
  <conditionalFormatting sqref="N35">
    <cfRule type="expression" dxfId="593" priority="14" stopIfTrue="1">
      <formula>N35&gt;N36</formula>
    </cfRule>
  </conditionalFormatting>
  <conditionalFormatting sqref="N37">
    <cfRule type="expression" dxfId="592" priority="13" stopIfTrue="1">
      <formula>N37&gt;N38</formula>
    </cfRule>
  </conditionalFormatting>
  <conditionalFormatting sqref="N41">
    <cfRule type="expression" dxfId="591" priority="12" stopIfTrue="1">
      <formula>N41&gt;N42</formula>
    </cfRule>
  </conditionalFormatting>
  <conditionalFormatting sqref="N43">
    <cfRule type="expression" dxfId="590" priority="11" stopIfTrue="1">
      <formula>N43&gt;N44</formula>
    </cfRule>
  </conditionalFormatting>
  <conditionalFormatting sqref="N47">
    <cfRule type="expression" dxfId="589" priority="10" stopIfTrue="1">
      <formula>N47&gt;N48</formula>
    </cfRule>
  </conditionalFormatting>
  <conditionalFormatting sqref="N49">
    <cfRule type="expression" dxfId="588" priority="9" stopIfTrue="1">
      <formula>N49&gt;N50</formula>
    </cfRule>
  </conditionalFormatting>
  <conditionalFormatting sqref="T44">
    <cfRule type="expression" dxfId="587" priority="8" stopIfTrue="1">
      <formula>T44&gt;T45</formula>
    </cfRule>
  </conditionalFormatting>
  <conditionalFormatting sqref="T46">
    <cfRule type="expression" dxfId="586" priority="7" stopIfTrue="1">
      <formula>T46&gt;T47</formula>
    </cfRule>
  </conditionalFormatting>
  <conditionalFormatting sqref="T32">
    <cfRule type="expression" dxfId="585" priority="6" stopIfTrue="1">
      <formula>T32&gt;T33</formula>
    </cfRule>
  </conditionalFormatting>
  <conditionalFormatting sqref="T34">
    <cfRule type="expression" dxfId="584" priority="5" stopIfTrue="1">
      <formula>T34&gt;T35</formula>
    </cfRule>
  </conditionalFormatting>
  <conditionalFormatting sqref="T20">
    <cfRule type="expression" dxfId="583" priority="4" stopIfTrue="1">
      <formula>T20&gt;T21</formula>
    </cfRule>
  </conditionalFormatting>
  <conditionalFormatting sqref="T22">
    <cfRule type="expression" dxfId="582" priority="3" stopIfTrue="1">
      <formula>T22&gt;T23</formula>
    </cfRule>
  </conditionalFormatting>
  <conditionalFormatting sqref="T8">
    <cfRule type="expression" dxfId="581" priority="2" stopIfTrue="1">
      <formula>T8&gt;T9</formula>
    </cfRule>
  </conditionalFormatting>
  <conditionalFormatting sqref="T10">
    <cfRule type="expression" dxfId="58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zoomScale="50" zoomScaleNormal="50" zoomScaleSheetLayoutView="50" workbookViewId="0">
      <selection activeCell="K60" sqref="K60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27" width="18.54296875" style="122" customWidth="1"/>
    <col min="28" max="28" width="11" style="122" customWidth="1"/>
    <col min="29" max="29" width="18.54296875" style="122" customWidth="1"/>
    <col min="30" max="30" width="11" style="122" customWidth="1"/>
    <col min="31" max="31" width="18.54296875" style="122" customWidth="1"/>
    <col min="32" max="32" width="11" style="122" customWidth="1"/>
    <col min="33" max="33" width="18.54296875" style="122" customWidth="1"/>
    <col min="34" max="34" width="11" style="122" customWidth="1"/>
    <col min="35" max="62" width="18.54296875" style="122" customWidth="1"/>
    <col min="63" max="16384" width="5.26953125" style="122"/>
  </cols>
  <sheetData>
    <row r="1" spans="1:34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15</v>
      </c>
      <c r="N1" s="436"/>
      <c r="O1" s="436"/>
      <c r="P1" s="436"/>
      <c r="Q1" s="436" t="s">
        <v>4</v>
      </c>
      <c r="R1" s="436"/>
      <c r="S1" s="436"/>
      <c r="T1" s="437"/>
      <c r="U1" s="113"/>
      <c r="V1" s="113"/>
      <c r="W1" s="113"/>
      <c r="X1" s="113"/>
      <c r="Z1" s="506" t="s">
        <v>32</v>
      </c>
      <c r="AA1" s="507"/>
      <c r="AB1" s="507"/>
      <c r="AC1" s="507"/>
      <c r="AD1" s="507"/>
      <c r="AE1" s="507"/>
      <c r="AF1" s="507"/>
      <c r="AG1" s="507"/>
      <c r="AH1" s="508"/>
    </row>
    <row r="2" spans="1:34" s="114" customFormat="1" ht="30.75" customHeight="1" thickBot="1" x14ac:dyDescent="0.3">
      <c r="D2" s="468" t="s">
        <v>145</v>
      </c>
      <c r="E2" s="469"/>
      <c r="F2" s="470"/>
      <c r="G2" s="471"/>
      <c r="H2" s="472"/>
      <c r="I2" s="115"/>
      <c r="J2" s="468" t="s">
        <v>11</v>
      </c>
      <c r="K2" s="469"/>
      <c r="L2" s="470"/>
      <c r="M2" s="471"/>
      <c r="N2" s="472"/>
      <c r="O2" s="116"/>
      <c r="P2" s="468" t="s">
        <v>10</v>
      </c>
      <c r="Q2" s="469"/>
      <c r="R2" s="470"/>
      <c r="S2" s="471"/>
      <c r="T2" s="472"/>
      <c r="U2" s="113"/>
      <c r="V2" s="113"/>
      <c r="W2" s="113"/>
      <c r="X2" s="113"/>
      <c r="Z2" s="117"/>
      <c r="AA2" s="118" t="s">
        <v>49</v>
      </c>
      <c r="AB2" s="119"/>
      <c r="AC2" s="120" t="s">
        <v>50</v>
      </c>
      <c r="AD2" s="121"/>
      <c r="AE2" s="118" t="s">
        <v>51</v>
      </c>
      <c r="AF2" s="119"/>
      <c r="AG2" s="120" t="s">
        <v>52</v>
      </c>
      <c r="AH2" s="119"/>
    </row>
    <row r="3" spans="1:34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  <c r="Z3" s="125"/>
      <c r="AA3" s="126"/>
      <c r="AB3" s="127"/>
      <c r="AC3" s="128"/>
      <c r="AD3" s="129"/>
      <c r="AE3" s="126"/>
      <c r="AF3" s="127"/>
      <c r="AG3" s="128"/>
      <c r="AH3" s="127"/>
    </row>
    <row r="4" spans="1:34" ht="33" customHeight="1" x14ac:dyDescent="0.25">
      <c r="A4" s="130">
        <v>1</v>
      </c>
      <c r="B4" s="131">
        <v>1</v>
      </c>
      <c r="C4" s="578">
        <v>1</v>
      </c>
      <c r="D4" s="473"/>
      <c r="E4" s="474"/>
      <c r="F4" s="474"/>
      <c r="G4" s="475"/>
      <c r="H4" s="13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Z4" s="125" t="s">
        <v>33</v>
      </c>
      <c r="AA4" s="126"/>
      <c r="AB4" s="133"/>
      <c r="AC4" s="128"/>
      <c r="AD4" s="133"/>
      <c r="AE4" s="126"/>
      <c r="AF4" s="133"/>
      <c r="AG4" s="128"/>
      <c r="AH4" s="133"/>
    </row>
    <row r="5" spans="1:34" ht="33" customHeight="1" x14ac:dyDescent="0.25">
      <c r="A5" s="134"/>
      <c r="B5" s="131">
        <v>2</v>
      </c>
      <c r="C5" s="578"/>
      <c r="D5" s="473"/>
      <c r="E5" s="474"/>
      <c r="F5" s="474"/>
      <c r="G5" s="475"/>
      <c r="H5" s="132"/>
      <c r="J5" s="473"/>
      <c r="K5" s="474"/>
      <c r="L5" s="474"/>
      <c r="M5" s="475"/>
      <c r="N5" s="132"/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25" t="s">
        <v>34</v>
      </c>
      <c r="AA5" s="126"/>
      <c r="AB5" s="133"/>
      <c r="AC5" s="128"/>
      <c r="AD5" s="133"/>
      <c r="AE5" s="126"/>
      <c r="AF5" s="133"/>
      <c r="AG5" s="128"/>
      <c r="AH5" s="133"/>
    </row>
    <row r="6" spans="1:34" ht="4.5" customHeight="1" x14ac:dyDescent="0.25">
      <c r="A6" s="134"/>
      <c r="B6" s="131"/>
      <c r="C6" s="135"/>
      <c r="D6" s="114"/>
      <c r="E6" s="114"/>
      <c r="F6" s="114"/>
      <c r="G6" s="114"/>
      <c r="I6" s="136">
        <v>17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25"/>
      <c r="AA6" s="126"/>
      <c r="AB6" s="127"/>
      <c r="AC6" s="128"/>
      <c r="AD6" s="127"/>
      <c r="AE6" s="126"/>
      <c r="AF6" s="127"/>
      <c r="AG6" s="128"/>
      <c r="AH6" s="127"/>
    </row>
    <row r="7" spans="1:34" ht="33" customHeight="1" x14ac:dyDescent="0.25">
      <c r="A7" s="134"/>
      <c r="B7" s="131">
        <v>3</v>
      </c>
      <c r="C7" s="578">
        <v>2</v>
      </c>
      <c r="D7" s="473"/>
      <c r="E7" s="474"/>
      <c r="F7" s="474"/>
      <c r="G7" s="475"/>
      <c r="H7" s="132"/>
      <c r="I7" s="137"/>
      <c r="J7" s="473"/>
      <c r="K7" s="474"/>
      <c r="L7" s="474"/>
      <c r="M7" s="475"/>
      <c r="N7" s="132"/>
      <c r="O7" s="113"/>
      <c r="P7" s="113"/>
      <c r="Q7" s="113"/>
      <c r="R7" s="113"/>
      <c r="S7" s="113"/>
      <c r="T7" s="113"/>
      <c r="U7" s="113"/>
      <c r="V7" s="113"/>
      <c r="W7" s="113"/>
      <c r="X7" s="113"/>
      <c r="Z7" s="125" t="s">
        <v>35</v>
      </c>
      <c r="AA7" s="126"/>
      <c r="AB7" s="133"/>
      <c r="AC7" s="128"/>
      <c r="AD7" s="133"/>
      <c r="AE7" s="126"/>
      <c r="AF7" s="133"/>
      <c r="AG7" s="128"/>
      <c r="AH7" s="133"/>
    </row>
    <row r="8" spans="1:34" ht="33" customHeight="1" x14ac:dyDescent="0.25">
      <c r="A8" s="227" t="s">
        <v>146</v>
      </c>
      <c r="B8" s="131">
        <v>4</v>
      </c>
      <c r="C8" s="578"/>
      <c r="D8" s="473"/>
      <c r="E8" s="474"/>
      <c r="F8" s="474"/>
      <c r="G8" s="475"/>
      <c r="H8" s="132"/>
      <c r="I8" s="137"/>
      <c r="J8" s="113"/>
      <c r="K8" s="113"/>
      <c r="L8" s="113"/>
      <c r="M8" s="113"/>
      <c r="N8" s="139"/>
      <c r="O8" s="113"/>
      <c r="P8" s="473"/>
      <c r="Q8" s="474"/>
      <c r="R8" s="474"/>
      <c r="S8" s="475"/>
      <c r="T8" s="132"/>
      <c r="U8" s="113"/>
      <c r="V8" s="113"/>
      <c r="W8" s="113"/>
      <c r="X8" s="113"/>
      <c r="Z8" s="125" t="s">
        <v>36</v>
      </c>
      <c r="AA8" s="126"/>
      <c r="AB8" s="133"/>
      <c r="AC8" s="128"/>
      <c r="AD8" s="133"/>
      <c r="AE8" s="126"/>
      <c r="AF8" s="133"/>
      <c r="AG8" s="128"/>
      <c r="AH8" s="133"/>
    </row>
    <row r="9" spans="1:34" s="148" customFormat="1" ht="4.5" customHeight="1" x14ac:dyDescent="0.25">
      <c r="A9" s="134"/>
      <c r="B9" s="141"/>
      <c r="C9" s="142"/>
      <c r="D9" s="114"/>
      <c r="E9" s="114"/>
      <c r="F9" s="114"/>
      <c r="G9" s="114"/>
      <c r="H9" s="114"/>
      <c r="I9" s="137"/>
      <c r="J9" s="113"/>
      <c r="K9" s="113"/>
      <c r="L9" s="113"/>
      <c r="M9" s="113"/>
      <c r="N9" s="143"/>
      <c r="O9" s="144">
        <v>25</v>
      </c>
      <c r="P9" s="122"/>
      <c r="Q9" s="122"/>
      <c r="R9" s="122"/>
      <c r="S9" s="122"/>
      <c r="T9" s="114"/>
      <c r="U9" s="113"/>
      <c r="V9" s="113"/>
      <c r="W9" s="113"/>
      <c r="X9" s="113"/>
      <c r="Y9" s="122"/>
      <c r="Z9" s="125"/>
      <c r="AA9" s="145"/>
      <c r="AB9" s="146"/>
      <c r="AC9" s="147"/>
      <c r="AD9" s="146"/>
      <c r="AE9" s="145"/>
      <c r="AF9" s="146"/>
      <c r="AG9" s="147"/>
      <c r="AH9" s="146"/>
    </row>
    <row r="10" spans="1:34" ht="33" customHeight="1" x14ac:dyDescent="0.25">
      <c r="A10" s="227" t="s">
        <v>146</v>
      </c>
      <c r="B10" s="131">
        <v>5</v>
      </c>
      <c r="C10" s="578">
        <v>3</v>
      </c>
      <c r="D10" s="473"/>
      <c r="E10" s="474"/>
      <c r="F10" s="474"/>
      <c r="G10" s="475"/>
      <c r="H10" s="132"/>
      <c r="I10" s="137"/>
      <c r="J10" s="113"/>
      <c r="K10" s="113"/>
      <c r="L10" s="113"/>
      <c r="M10" s="113"/>
      <c r="N10" s="149"/>
      <c r="O10" s="137"/>
      <c r="P10" s="473"/>
      <c r="Q10" s="474"/>
      <c r="R10" s="474"/>
      <c r="S10" s="475"/>
      <c r="T10" s="132"/>
      <c r="U10" s="113"/>
      <c r="V10" s="113"/>
      <c r="W10" s="113"/>
      <c r="X10" s="113"/>
      <c r="Z10" s="125" t="s">
        <v>37</v>
      </c>
      <c r="AA10" s="126"/>
      <c r="AB10" s="133"/>
      <c r="AC10" s="128"/>
      <c r="AD10" s="133"/>
      <c r="AE10" s="126"/>
      <c r="AF10" s="133"/>
      <c r="AG10" s="128"/>
      <c r="AH10" s="133"/>
    </row>
    <row r="11" spans="1:34" ht="33" customHeight="1" x14ac:dyDescent="0.25">
      <c r="A11" s="134"/>
      <c r="B11" s="131">
        <v>6</v>
      </c>
      <c r="C11" s="578"/>
      <c r="D11" s="473"/>
      <c r="E11" s="474"/>
      <c r="F11" s="474"/>
      <c r="G11" s="475"/>
      <c r="H11" s="132"/>
      <c r="I11" s="137"/>
      <c r="J11" s="473"/>
      <c r="K11" s="474"/>
      <c r="L11" s="474"/>
      <c r="M11" s="475"/>
      <c r="N11" s="132"/>
      <c r="O11" s="137"/>
      <c r="P11" s="113"/>
      <c r="Q11" s="113"/>
      <c r="R11" s="113"/>
      <c r="S11" s="113"/>
      <c r="T11" s="139"/>
      <c r="U11" s="113"/>
      <c r="V11" s="113"/>
      <c r="W11" s="113"/>
      <c r="X11" s="113"/>
      <c r="Z11" s="125" t="s">
        <v>38</v>
      </c>
      <c r="AA11" s="126"/>
      <c r="AB11" s="133"/>
      <c r="AC11" s="128"/>
      <c r="AD11" s="133"/>
      <c r="AE11" s="126"/>
      <c r="AF11" s="133"/>
      <c r="AG11" s="128"/>
      <c r="AH11" s="133"/>
    </row>
    <row r="12" spans="1:34" s="148" customFormat="1" ht="4.5" customHeight="1" x14ac:dyDescent="0.25">
      <c r="A12" s="134"/>
      <c r="B12" s="141"/>
      <c r="C12" s="142"/>
      <c r="D12" s="114"/>
      <c r="E12" s="114"/>
      <c r="F12" s="114"/>
      <c r="G12" s="114"/>
      <c r="H12" s="150"/>
      <c r="I12" s="136">
        <v>18</v>
      </c>
      <c r="J12" s="122"/>
      <c r="K12" s="122"/>
      <c r="L12" s="122"/>
      <c r="M12" s="122"/>
      <c r="N12" s="114"/>
      <c r="O12" s="137"/>
      <c r="P12" s="113"/>
      <c r="Q12" s="113"/>
      <c r="R12" s="113"/>
      <c r="S12" s="113"/>
      <c r="T12" s="143"/>
      <c r="U12" s="113"/>
      <c r="V12" s="113"/>
      <c r="W12" s="113"/>
      <c r="X12" s="113"/>
      <c r="Y12" s="122"/>
      <c r="Z12" s="125"/>
      <c r="AA12" s="145"/>
      <c r="AB12" s="146"/>
      <c r="AC12" s="147"/>
      <c r="AD12" s="146"/>
      <c r="AE12" s="145"/>
      <c r="AF12" s="146"/>
      <c r="AG12" s="147"/>
      <c r="AH12" s="146"/>
    </row>
    <row r="13" spans="1:34" ht="33" customHeight="1" thickBot="1" x14ac:dyDescent="0.3">
      <c r="A13" s="134"/>
      <c r="B13" s="131">
        <v>7</v>
      </c>
      <c r="C13" s="578">
        <v>4</v>
      </c>
      <c r="D13" s="473"/>
      <c r="E13" s="474"/>
      <c r="F13" s="474"/>
      <c r="G13" s="475"/>
      <c r="H13" s="132"/>
      <c r="I13" s="137"/>
      <c r="J13" s="473"/>
      <c r="K13" s="474"/>
      <c r="L13" s="474"/>
      <c r="M13" s="475"/>
      <c r="N13" s="132"/>
      <c r="O13" s="137"/>
      <c r="P13" s="113"/>
      <c r="Q13" s="113"/>
      <c r="R13" s="113"/>
      <c r="S13" s="113"/>
      <c r="T13" s="143"/>
      <c r="U13" s="113"/>
      <c r="V13" s="113"/>
      <c r="W13" s="113"/>
      <c r="X13" s="113"/>
      <c r="Z13" s="125" t="s">
        <v>39</v>
      </c>
      <c r="AA13" s="126"/>
      <c r="AB13" s="133"/>
      <c r="AC13" s="128"/>
      <c r="AD13" s="133"/>
      <c r="AE13" s="126"/>
      <c r="AF13" s="133"/>
      <c r="AG13" s="128"/>
      <c r="AH13" s="133"/>
    </row>
    <row r="14" spans="1:34" ht="33" customHeight="1" thickBot="1" x14ac:dyDescent="0.3">
      <c r="A14" s="138" t="s">
        <v>8</v>
      </c>
      <c r="B14" s="131">
        <v>8</v>
      </c>
      <c r="C14" s="578"/>
      <c r="D14" s="473"/>
      <c r="E14" s="474"/>
      <c r="F14" s="474"/>
      <c r="G14" s="475"/>
      <c r="H14" s="132"/>
      <c r="I14" s="137"/>
      <c r="J14" s="113"/>
      <c r="K14" s="113"/>
      <c r="L14" s="113"/>
      <c r="M14" s="113"/>
      <c r="N14" s="113"/>
      <c r="O14" s="137"/>
      <c r="P14" s="113"/>
      <c r="R14" s="480" t="s">
        <v>12</v>
      </c>
      <c r="S14" s="511"/>
      <c r="T14" s="473"/>
      <c r="U14" s="474"/>
      <c r="V14" s="474"/>
      <c r="W14" s="475"/>
      <c r="X14" s="132"/>
      <c r="Z14" s="125" t="s">
        <v>40</v>
      </c>
      <c r="AA14" s="126"/>
      <c r="AB14" s="133"/>
      <c r="AC14" s="128"/>
      <c r="AD14" s="133"/>
      <c r="AE14" s="126"/>
      <c r="AF14" s="133"/>
      <c r="AG14" s="128"/>
      <c r="AH14" s="133"/>
    </row>
    <row r="15" spans="1:34" s="148" customFormat="1" ht="4.5" customHeight="1" thickBot="1" x14ac:dyDescent="0.3">
      <c r="A15" s="134"/>
      <c r="B15" s="141"/>
      <c r="C15" s="142"/>
      <c r="D15" s="114"/>
      <c r="E15" s="114"/>
      <c r="F15" s="114"/>
      <c r="G15" s="114"/>
      <c r="H15" s="114"/>
      <c r="I15" s="137"/>
      <c r="J15" s="113"/>
      <c r="K15" s="113"/>
      <c r="L15" s="113"/>
      <c r="M15" s="113"/>
      <c r="N15" s="113"/>
      <c r="O15" s="137"/>
      <c r="P15" s="113"/>
      <c r="R15" s="137">
        <v>29</v>
      </c>
      <c r="S15" s="113"/>
      <c r="T15" s="122"/>
      <c r="U15" s="122"/>
      <c r="V15" s="122"/>
      <c r="W15" s="122"/>
      <c r="X15" s="114"/>
      <c r="Y15" s="122"/>
      <c r="Z15" s="125"/>
      <c r="AA15" s="145"/>
      <c r="AB15" s="146"/>
      <c r="AC15" s="147"/>
      <c r="AD15" s="146"/>
      <c r="AE15" s="145"/>
      <c r="AF15" s="146"/>
      <c r="AG15" s="147"/>
      <c r="AH15" s="146"/>
    </row>
    <row r="16" spans="1:34" ht="33" customHeight="1" thickBot="1" x14ac:dyDescent="0.3">
      <c r="A16" s="138" t="s">
        <v>8</v>
      </c>
      <c r="B16" s="131">
        <v>9</v>
      </c>
      <c r="C16" s="578">
        <v>5</v>
      </c>
      <c r="D16" s="473"/>
      <c r="E16" s="474"/>
      <c r="F16" s="474"/>
      <c r="G16" s="475"/>
      <c r="H16" s="132"/>
      <c r="I16" s="137"/>
      <c r="J16" s="113"/>
      <c r="K16" s="113"/>
      <c r="L16" s="113"/>
      <c r="M16" s="113"/>
      <c r="N16" s="113"/>
      <c r="O16" s="137"/>
      <c r="P16" s="113"/>
      <c r="R16" s="584"/>
      <c r="S16" s="585"/>
      <c r="T16" s="473"/>
      <c r="U16" s="474"/>
      <c r="V16" s="474"/>
      <c r="W16" s="475"/>
      <c r="X16" s="132"/>
      <c r="Z16" s="125" t="s">
        <v>41</v>
      </c>
      <c r="AA16" s="126"/>
      <c r="AB16" s="133"/>
      <c r="AC16" s="128"/>
      <c r="AD16" s="133"/>
      <c r="AE16" s="126"/>
      <c r="AF16" s="133"/>
      <c r="AG16" s="128"/>
      <c r="AH16" s="133"/>
    </row>
    <row r="17" spans="1:38" ht="33" customHeight="1" x14ac:dyDescent="0.25">
      <c r="A17" s="134"/>
      <c r="B17" s="131">
        <v>10</v>
      </c>
      <c r="C17" s="578"/>
      <c r="D17" s="473"/>
      <c r="E17" s="474"/>
      <c r="F17" s="474"/>
      <c r="G17" s="475"/>
      <c r="H17" s="132"/>
      <c r="I17" s="137"/>
      <c r="J17" s="473"/>
      <c r="K17" s="474"/>
      <c r="L17" s="474"/>
      <c r="M17" s="475"/>
      <c r="N17" s="132"/>
      <c r="O17" s="137"/>
      <c r="P17" s="113"/>
      <c r="Q17" s="113"/>
      <c r="R17" s="113"/>
      <c r="S17" s="113"/>
      <c r="T17" s="143"/>
      <c r="U17" s="113"/>
      <c r="V17" s="113"/>
      <c r="W17" s="113"/>
      <c r="X17" s="139"/>
      <c r="Z17" s="125" t="s">
        <v>42</v>
      </c>
      <c r="AA17" s="126"/>
      <c r="AB17" s="133"/>
      <c r="AC17" s="128"/>
      <c r="AD17" s="133"/>
      <c r="AE17" s="126"/>
      <c r="AF17" s="133"/>
      <c r="AG17" s="128"/>
      <c r="AH17" s="133"/>
    </row>
    <row r="18" spans="1:38" s="148" customFormat="1" ht="4.5" customHeight="1" x14ac:dyDescent="0.25">
      <c r="A18" s="134"/>
      <c r="B18" s="131"/>
      <c r="C18" s="135"/>
      <c r="D18" s="114"/>
      <c r="E18" s="114"/>
      <c r="F18" s="114"/>
      <c r="G18" s="114"/>
      <c r="H18" s="150"/>
      <c r="I18" s="136">
        <v>19</v>
      </c>
      <c r="J18" s="122"/>
      <c r="K18" s="122"/>
      <c r="L18" s="122"/>
      <c r="M18" s="122"/>
      <c r="N18" s="114"/>
      <c r="O18" s="137"/>
      <c r="P18" s="113"/>
      <c r="Q18" s="113"/>
      <c r="R18" s="113"/>
      <c r="S18" s="113"/>
      <c r="T18" s="143"/>
      <c r="U18" s="113"/>
      <c r="V18" s="113"/>
      <c r="W18" s="113"/>
      <c r="X18" s="143"/>
      <c r="Y18" s="122"/>
      <c r="Z18" s="125"/>
      <c r="AA18" s="145"/>
      <c r="AB18" s="146"/>
      <c r="AC18" s="147"/>
      <c r="AD18" s="146"/>
      <c r="AE18" s="145"/>
      <c r="AF18" s="146"/>
      <c r="AG18" s="147"/>
      <c r="AH18" s="146"/>
    </row>
    <row r="19" spans="1:38" ht="33" customHeight="1" x14ac:dyDescent="0.25">
      <c r="A19" s="134"/>
      <c r="B19" s="131">
        <v>11</v>
      </c>
      <c r="C19" s="578">
        <v>6</v>
      </c>
      <c r="D19" s="473"/>
      <c r="E19" s="474"/>
      <c r="F19" s="474"/>
      <c r="G19" s="475"/>
      <c r="H19" s="132"/>
      <c r="I19" s="137"/>
      <c r="J19" s="473"/>
      <c r="K19" s="474"/>
      <c r="L19" s="474"/>
      <c r="M19" s="475"/>
      <c r="N19" s="132"/>
      <c r="O19" s="137"/>
      <c r="P19" s="113"/>
      <c r="Q19" s="113"/>
      <c r="R19" s="113"/>
      <c r="S19" s="113"/>
      <c r="T19" s="149"/>
      <c r="U19" s="113"/>
      <c r="V19" s="113"/>
      <c r="W19" s="113"/>
      <c r="X19" s="143"/>
      <c r="Z19" s="125" t="s">
        <v>43</v>
      </c>
      <c r="AA19" s="126"/>
      <c r="AB19" s="133"/>
      <c r="AC19" s="128"/>
      <c r="AD19" s="133"/>
      <c r="AE19" s="126"/>
      <c r="AF19" s="133"/>
      <c r="AG19" s="128"/>
      <c r="AH19" s="133"/>
    </row>
    <row r="20" spans="1:38" ht="33" customHeight="1" x14ac:dyDescent="0.25">
      <c r="A20" s="227" t="s">
        <v>146</v>
      </c>
      <c r="B20" s="131">
        <v>12</v>
      </c>
      <c r="C20" s="578"/>
      <c r="D20" s="473"/>
      <c r="E20" s="474"/>
      <c r="F20" s="474"/>
      <c r="G20" s="475"/>
      <c r="H20" s="132"/>
      <c r="I20" s="137"/>
      <c r="J20" s="113"/>
      <c r="K20" s="113"/>
      <c r="L20" s="113"/>
      <c r="M20" s="113"/>
      <c r="N20" s="139"/>
      <c r="O20" s="137"/>
      <c r="P20" s="473"/>
      <c r="Q20" s="474"/>
      <c r="R20" s="474"/>
      <c r="S20" s="475"/>
      <c r="T20" s="132"/>
      <c r="U20" s="113"/>
      <c r="V20" s="113"/>
      <c r="W20" s="113"/>
      <c r="X20" s="143"/>
      <c r="Z20" s="125" t="s">
        <v>44</v>
      </c>
      <c r="AA20" s="126"/>
      <c r="AB20" s="133"/>
      <c r="AC20" s="128"/>
      <c r="AD20" s="133"/>
      <c r="AE20" s="126"/>
      <c r="AF20" s="133"/>
      <c r="AG20" s="128"/>
      <c r="AH20" s="133"/>
      <c r="AJ20" s="134"/>
      <c r="AK20" s="134"/>
      <c r="AL20" s="134"/>
    </row>
    <row r="21" spans="1:38" s="148" customFormat="1" ht="4.5" customHeight="1" x14ac:dyDescent="0.25">
      <c r="A21" s="134"/>
      <c r="B21" s="131"/>
      <c r="C21" s="135"/>
      <c r="D21" s="114"/>
      <c r="E21" s="114"/>
      <c r="F21" s="114"/>
      <c r="G21" s="114"/>
      <c r="H21" s="114"/>
      <c r="I21" s="137"/>
      <c r="J21" s="113"/>
      <c r="K21" s="113"/>
      <c r="L21" s="113"/>
      <c r="M21" s="113"/>
      <c r="N21" s="143"/>
      <c r="O21" s="144">
        <v>26</v>
      </c>
      <c r="P21" s="122"/>
      <c r="Q21" s="122"/>
      <c r="R21" s="122"/>
      <c r="S21" s="122"/>
      <c r="T21" s="114"/>
      <c r="U21" s="113"/>
      <c r="V21" s="113"/>
      <c r="W21" s="113"/>
      <c r="X21" s="143"/>
      <c r="Y21" s="122"/>
      <c r="Z21" s="125"/>
      <c r="AA21" s="145"/>
      <c r="AB21" s="146"/>
      <c r="AC21" s="147"/>
      <c r="AD21" s="146"/>
      <c r="AE21" s="145"/>
      <c r="AF21" s="146"/>
      <c r="AG21" s="147"/>
      <c r="AH21" s="146"/>
      <c r="AJ21" s="134"/>
    </row>
    <row r="22" spans="1:38" ht="33" customHeight="1" x14ac:dyDescent="0.25">
      <c r="A22" s="227" t="s">
        <v>146</v>
      </c>
      <c r="B22" s="131">
        <v>13</v>
      </c>
      <c r="C22" s="578">
        <v>7</v>
      </c>
      <c r="D22" s="473"/>
      <c r="E22" s="474"/>
      <c r="F22" s="474"/>
      <c r="G22" s="475"/>
      <c r="H22" s="132"/>
      <c r="I22" s="137"/>
      <c r="J22" s="113"/>
      <c r="K22" s="113"/>
      <c r="L22" s="113"/>
      <c r="M22" s="113"/>
      <c r="N22" s="149"/>
      <c r="O22" s="137"/>
      <c r="P22" s="473"/>
      <c r="Q22" s="474"/>
      <c r="R22" s="474"/>
      <c r="S22" s="475"/>
      <c r="T22" s="132"/>
      <c r="U22" s="113"/>
      <c r="V22" s="113"/>
      <c r="W22" s="113"/>
      <c r="X22" s="143"/>
      <c r="Z22" s="125" t="s">
        <v>45</v>
      </c>
      <c r="AA22" s="126"/>
      <c r="AB22" s="133"/>
      <c r="AC22" s="128"/>
      <c r="AD22" s="133"/>
      <c r="AE22" s="126"/>
      <c r="AF22" s="133"/>
      <c r="AG22" s="128"/>
      <c r="AH22" s="133"/>
      <c r="AJ22" s="134"/>
    </row>
    <row r="23" spans="1:38" ht="33" customHeight="1" x14ac:dyDescent="0.25">
      <c r="A23" s="134"/>
      <c r="B23" s="131">
        <v>14</v>
      </c>
      <c r="C23" s="578"/>
      <c r="D23" s="473"/>
      <c r="E23" s="474"/>
      <c r="F23" s="474"/>
      <c r="G23" s="475"/>
      <c r="H23" s="132"/>
      <c r="I23" s="137"/>
      <c r="J23" s="473"/>
      <c r="K23" s="474"/>
      <c r="L23" s="474"/>
      <c r="M23" s="475"/>
      <c r="N23" s="132"/>
      <c r="O23" s="137"/>
      <c r="P23" s="113"/>
      <c r="Q23" s="113"/>
      <c r="R23" s="113"/>
      <c r="S23" s="113"/>
      <c r="T23" s="113"/>
      <c r="U23" s="113"/>
      <c r="V23" s="113"/>
      <c r="W23" s="113"/>
      <c r="X23" s="143"/>
      <c r="Z23" s="125" t="s">
        <v>46</v>
      </c>
      <c r="AA23" s="126"/>
      <c r="AB23" s="133"/>
      <c r="AC23" s="128"/>
      <c r="AD23" s="133"/>
      <c r="AE23" s="126"/>
      <c r="AF23" s="133"/>
      <c r="AG23" s="128"/>
      <c r="AH23" s="133"/>
      <c r="AJ23" s="134"/>
    </row>
    <row r="24" spans="1:38" s="148" customFormat="1" ht="4.5" customHeight="1" x14ac:dyDescent="0.25">
      <c r="A24" s="134"/>
      <c r="B24" s="131"/>
      <c r="C24" s="135"/>
      <c r="D24" s="114"/>
      <c r="E24" s="114"/>
      <c r="F24" s="114"/>
      <c r="G24" s="114"/>
      <c r="H24" s="150"/>
      <c r="I24" s="136">
        <v>20</v>
      </c>
      <c r="J24" s="122"/>
      <c r="K24" s="122"/>
      <c r="L24" s="122"/>
      <c r="M24" s="122"/>
      <c r="N24" s="114"/>
      <c r="O24" s="137"/>
      <c r="P24" s="113"/>
      <c r="Q24" s="113"/>
      <c r="R24" s="113"/>
      <c r="S24" s="113"/>
      <c r="T24" s="113"/>
      <c r="U24" s="113"/>
      <c r="V24" s="113"/>
      <c r="W24" s="113"/>
      <c r="X24" s="143"/>
      <c r="Y24" s="122"/>
      <c r="Z24" s="125"/>
      <c r="AA24" s="145"/>
      <c r="AB24" s="146"/>
      <c r="AC24" s="147"/>
      <c r="AD24" s="146"/>
      <c r="AE24" s="145"/>
      <c r="AF24" s="146"/>
      <c r="AG24" s="147"/>
      <c r="AH24" s="146"/>
      <c r="AJ24" s="134"/>
    </row>
    <row r="25" spans="1:38" ht="33" customHeight="1" thickBot="1" x14ac:dyDescent="0.3">
      <c r="A25" s="134"/>
      <c r="B25" s="131">
        <v>15</v>
      </c>
      <c r="C25" s="578">
        <v>8</v>
      </c>
      <c r="D25" s="473"/>
      <c r="E25" s="474"/>
      <c r="F25" s="474"/>
      <c r="G25" s="475"/>
      <c r="H25" s="132"/>
      <c r="I25" s="137"/>
      <c r="J25" s="473"/>
      <c r="K25" s="474"/>
      <c r="L25" s="474"/>
      <c r="M25" s="475"/>
      <c r="N25" s="132"/>
      <c r="O25" s="137"/>
      <c r="P25" s="113"/>
      <c r="Q25" s="113"/>
      <c r="R25" s="113"/>
      <c r="S25" s="113"/>
      <c r="T25" s="113"/>
      <c r="U25" s="113"/>
      <c r="V25" s="113"/>
      <c r="W25" s="113"/>
      <c r="X25" s="149"/>
      <c r="Z25" s="125" t="s">
        <v>47</v>
      </c>
      <c r="AA25" s="126"/>
      <c r="AB25" s="133"/>
      <c r="AC25" s="128"/>
      <c r="AD25" s="133"/>
      <c r="AE25" s="126"/>
      <c r="AF25" s="133"/>
      <c r="AG25" s="128"/>
      <c r="AH25" s="133"/>
      <c r="AJ25" s="134"/>
    </row>
    <row r="26" spans="1:38" ht="33" customHeight="1" thickBot="1" x14ac:dyDescent="0.3">
      <c r="A26" s="151" t="s">
        <v>9</v>
      </c>
      <c r="B26" s="131">
        <v>16</v>
      </c>
      <c r="C26" s="578"/>
      <c r="D26" s="473"/>
      <c r="E26" s="474"/>
      <c r="F26" s="474"/>
      <c r="G26" s="475"/>
      <c r="H26" s="132"/>
      <c r="I26" s="137"/>
      <c r="J26" s="113"/>
      <c r="K26" s="113"/>
      <c r="L26" s="113"/>
      <c r="M26" s="113"/>
      <c r="N26" s="113"/>
      <c r="O26" s="137"/>
      <c r="R26" s="480" t="s">
        <v>13</v>
      </c>
      <c r="S26" s="481"/>
      <c r="T26" s="473"/>
      <c r="U26" s="474"/>
      <c r="V26" s="474"/>
      <c r="W26" s="475"/>
      <c r="X26" s="132"/>
      <c r="Z26" s="152" t="s">
        <v>48</v>
      </c>
      <c r="AA26" s="153"/>
      <c r="AB26" s="154"/>
      <c r="AC26" s="155"/>
      <c r="AD26" s="154"/>
      <c r="AE26" s="153"/>
      <c r="AF26" s="154"/>
      <c r="AG26" s="155"/>
      <c r="AH26" s="154"/>
    </row>
    <row r="27" spans="1:38" s="148" customFormat="1" ht="4.5" customHeight="1" thickBot="1" x14ac:dyDescent="0.3">
      <c r="A27" s="134"/>
      <c r="B27" s="141"/>
      <c r="C27" s="142"/>
      <c r="D27" s="114"/>
      <c r="E27" s="114"/>
      <c r="F27" s="114"/>
      <c r="G27" s="114"/>
      <c r="H27" s="114"/>
      <c r="I27" s="137"/>
      <c r="J27" s="113"/>
      <c r="K27" s="113"/>
      <c r="L27" s="113"/>
      <c r="M27" s="113"/>
      <c r="N27" s="113"/>
      <c r="O27" s="137"/>
      <c r="R27" s="156">
        <v>31</v>
      </c>
      <c r="S27" s="157"/>
      <c r="T27" s="122"/>
      <c r="U27" s="122"/>
      <c r="V27" s="122"/>
      <c r="W27" s="122"/>
      <c r="X27" s="114"/>
    </row>
    <row r="28" spans="1:38" ht="33" customHeight="1" thickBot="1" x14ac:dyDescent="0.3">
      <c r="A28" s="151" t="s">
        <v>9</v>
      </c>
      <c r="B28" s="131">
        <v>17</v>
      </c>
      <c r="C28" s="578">
        <v>9</v>
      </c>
      <c r="D28" s="473"/>
      <c r="E28" s="474"/>
      <c r="F28" s="474"/>
      <c r="G28" s="475"/>
      <c r="H28" s="132"/>
      <c r="I28" s="137"/>
      <c r="J28" s="113"/>
      <c r="K28" s="113"/>
      <c r="L28" s="113"/>
      <c r="M28" s="113"/>
      <c r="N28" s="113"/>
      <c r="O28" s="137"/>
      <c r="R28" s="584"/>
      <c r="S28" s="585"/>
      <c r="T28" s="473"/>
      <c r="U28" s="474"/>
      <c r="V28" s="474"/>
      <c r="W28" s="475"/>
      <c r="X28" s="132"/>
      <c r="Z28" s="125" t="s">
        <v>129</v>
      </c>
      <c r="AA28" s="126"/>
      <c r="AB28" s="133"/>
      <c r="AC28" s="128"/>
      <c r="AD28" s="133"/>
      <c r="AE28" s="126"/>
      <c r="AF28" s="133"/>
      <c r="AG28" s="128"/>
      <c r="AH28" s="133"/>
    </row>
    <row r="29" spans="1:38" ht="33" customHeight="1" x14ac:dyDescent="0.25">
      <c r="A29" s="134"/>
      <c r="B29" s="131">
        <v>18</v>
      </c>
      <c r="C29" s="578"/>
      <c r="D29" s="473"/>
      <c r="E29" s="474"/>
      <c r="F29" s="474"/>
      <c r="G29" s="475"/>
      <c r="H29" s="132"/>
      <c r="I29" s="137"/>
      <c r="J29" s="473"/>
      <c r="K29" s="474"/>
      <c r="L29" s="474"/>
      <c r="M29" s="475"/>
      <c r="N29" s="132"/>
      <c r="O29" s="137"/>
      <c r="P29" s="113"/>
      <c r="Q29" s="113"/>
      <c r="R29" s="113"/>
      <c r="S29" s="113"/>
      <c r="T29" s="113"/>
      <c r="U29" s="113"/>
      <c r="V29" s="113"/>
      <c r="W29" s="113"/>
      <c r="X29" s="139"/>
      <c r="Z29" s="125" t="s">
        <v>130</v>
      </c>
      <c r="AA29" s="126"/>
      <c r="AB29" s="133"/>
      <c r="AC29" s="128"/>
      <c r="AD29" s="133"/>
      <c r="AE29" s="126"/>
      <c r="AF29" s="133"/>
      <c r="AG29" s="128"/>
      <c r="AH29" s="133"/>
    </row>
    <row r="30" spans="1:38" s="148" customFormat="1" ht="4.5" customHeight="1" x14ac:dyDescent="0.25">
      <c r="A30" s="134"/>
      <c r="B30" s="131"/>
      <c r="C30" s="135"/>
      <c r="D30" s="114"/>
      <c r="E30" s="114"/>
      <c r="F30" s="114"/>
      <c r="G30" s="114"/>
      <c r="H30" s="114"/>
      <c r="I30" s="136">
        <v>21</v>
      </c>
      <c r="J30" s="122"/>
      <c r="K30" s="122"/>
      <c r="L30" s="122"/>
      <c r="M30" s="122"/>
      <c r="N30" s="114"/>
      <c r="O30" s="137"/>
      <c r="P30" s="113"/>
      <c r="Q30" s="113"/>
      <c r="R30" s="113"/>
      <c r="S30" s="113"/>
      <c r="T30" s="113"/>
      <c r="U30" s="113"/>
      <c r="V30" s="113"/>
      <c r="W30" s="113"/>
      <c r="X30" s="143"/>
      <c r="Y30" s="122"/>
      <c r="Z30" s="125"/>
      <c r="AA30" s="126"/>
      <c r="AB30" s="127"/>
      <c r="AC30" s="128"/>
      <c r="AD30" s="127"/>
      <c r="AE30" s="126"/>
      <c r="AF30" s="127"/>
      <c r="AG30" s="128"/>
      <c r="AH30" s="127"/>
    </row>
    <row r="31" spans="1:38" ht="33" customHeight="1" x14ac:dyDescent="0.25">
      <c r="A31" s="134"/>
      <c r="B31" s="131">
        <v>19</v>
      </c>
      <c r="C31" s="578">
        <v>10</v>
      </c>
      <c r="D31" s="473"/>
      <c r="E31" s="474"/>
      <c r="F31" s="474"/>
      <c r="G31" s="475"/>
      <c r="H31" s="132"/>
      <c r="I31" s="137"/>
      <c r="J31" s="473"/>
      <c r="K31" s="474"/>
      <c r="L31" s="474"/>
      <c r="M31" s="475"/>
      <c r="N31" s="132"/>
      <c r="O31" s="137"/>
      <c r="P31" s="113"/>
      <c r="Q31" s="113"/>
      <c r="R31" s="113"/>
      <c r="S31" s="113"/>
      <c r="T31" s="113"/>
      <c r="U31" s="113"/>
      <c r="V31" s="113"/>
      <c r="W31" s="113"/>
      <c r="X31" s="143"/>
      <c r="Z31" s="125" t="s">
        <v>131</v>
      </c>
      <c r="AA31" s="126"/>
      <c r="AB31" s="133"/>
      <c r="AC31" s="128"/>
      <c r="AD31" s="133"/>
      <c r="AE31" s="126"/>
      <c r="AF31" s="133"/>
      <c r="AG31" s="128"/>
      <c r="AH31" s="133"/>
    </row>
    <row r="32" spans="1:38" ht="33" customHeight="1" x14ac:dyDescent="0.25">
      <c r="A32" s="227" t="s">
        <v>146</v>
      </c>
      <c r="B32" s="131">
        <v>20</v>
      </c>
      <c r="C32" s="578"/>
      <c r="D32" s="473"/>
      <c r="E32" s="474"/>
      <c r="F32" s="474"/>
      <c r="G32" s="475"/>
      <c r="H32" s="132"/>
      <c r="I32" s="137"/>
      <c r="J32" s="113"/>
      <c r="K32" s="113"/>
      <c r="L32" s="113"/>
      <c r="M32" s="113"/>
      <c r="N32" s="139"/>
      <c r="O32" s="137"/>
      <c r="P32" s="473"/>
      <c r="Q32" s="474"/>
      <c r="R32" s="474"/>
      <c r="S32" s="475"/>
      <c r="T32" s="132"/>
      <c r="U32" s="113"/>
      <c r="V32" s="113"/>
      <c r="W32" s="113"/>
      <c r="X32" s="143"/>
      <c r="Z32" s="125" t="s">
        <v>132</v>
      </c>
      <c r="AA32" s="126"/>
      <c r="AB32" s="133"/>
      <c r="AC32" s="128"/>
      <c r="AD32" s="133"/>
      <c r="AE32" s="126"/>
      <c r="AF32" s="133"/>
      <c r="AG32" s="128"/>
      <c r="AH32" s="133"/>
    </row>
    <row r="33" spans="1:34" s="148" customFormat="1" ht="4.5" customHeight="1" x14ac:dyDescent="0.25">
      <c r="A33" s="134"/>
      <c r="B33" s="131"/>
      <c r="C33" s="135"/>
      <c r="D33" s="114"/>
      <c r="E33" s="114"/>
      <c r="F33" s="114"/>
      <c r="G33" s="114"/>
      <c r="H33" s="114"/>
      <c r="I33" s="137"/>
      <c r="J33" s="113"/>
      <c r="K33" s="113"/>
      <c r="L33" s="113"/>
      <c r="M33" s="113"/>
      <c r="N33" s="143"/>
      <c r="O33" s="144">
        <v>27</v>
      </c>
      <c r="P33" s="122"/>
      <c r="Q33" s="122"/>
      <c r="R33" s="122"/>
      <c r="S33" s="122"/>
      <c r="T33" s="114"/>
      <c r="U33" s="113"/>
      <c r="V33" s="113"/>
      <c r="W33" s="113"/>
      <c r="X33" s="143"/>
      <c r="Y33" s="122"/>
      <c r="Z33" s="125"/>
      <c r="AA33" s="145"/>
      <c r="AB33" s="146"/>
      <c r="AC33" s="147"/>
      <c r="AD33" s="146"/>
      <c r="AE33" s="145"/>
      <c r="AF33" s="146"/>
      <c r="AG33" s="147"/>
      <c r="AH33" s="146"/>
    </row>
    <row r="34" spans="1:34" ht="33" customHeight="1" x14ac:dyDescent="0.25">
      <c r="A34" s="227" t="s">
        <v>146</v>
      </c>
      <c r="B34" s="131">
        <v>21</v>
      </c>
      <c r="C34" s="578">
        <v>11</v>
      </c>
      <c r="D34" s="473"/>
      <c r="E34" s="474"/>
      <c r="F34" s="474"/>
      <c r="G34" s="475"/>
      <c r="H34" s="132"/>
      <c r="I34" s="137"/>
      <c r="J34" s="113"/>
      <c r="K34" s="113"/>
      <c r="L34" s="113"/>
      <c r="M34" s="113"/>
      <c r="N34" s="149"/>
      <c r="O34" s="137"/>
      <c r="P34" s="473"/>
      <c r="Q34" s="474"/>
      <c r="R34" s="474"/>
      <c r="S34" s="475"/>
      <c r="T34" s="132"/>
      <c r="U34" s="113"/>
      <c r="V34" s="113"/>
      <c r="W34" s="113"/>
      <c r="X34" s="143"/>
      <c r="Z34" s="125" t="s">
        <v>133</v>
      </c>
      <c r="AA34" s="126"/>
      <c r="AB34" s="133"/>
      <c r="AC34" s="128"/>
      <c r="AD34" s="133"/>
      <c r="AE34" s="126"/>
      <c r="AF34" s="133"/>
      <c r="AG34" s="128"/>
      <c r="AH34" s="133"/>
    </row>
    <row r="35" spans="1:34" ht="33" customHeight="1" x14ac:dyDescent="0.25">
      <c r="A35" s="134"/>
      <c r="B35" s="131">
        <v>22</v>
      </c>
      <c r="C35" s="578"/>
      <c r="D35" s="473"/>
      <c r="E35" s="474"/>
      <c r="F35" s="474"/>
      <c r="G35" s="475"/>
      <c r="H35" s="132"/>
      <c r="I35" s="137"/>
      <c r="J35" s="473"/>
      <c r="K35" s="474"/>
      <c r="L35" s="474"/>
      <c r="M35" s="475"/>
      <c r="N35" s="132"/>
      <c r="O35" s="137"/>
      <c r="P35" s="113"/>
      <c r="Q35" s="113"/>
      <c r="R35" s="113"/>
      <c r="S35" s="113"/>
      <c r="T35" s="139"/>
      <c r="U35" s="113"/>
      <c r="V35" s="113"/>
      <c r="W35" s="113"/>
      <c r="X35" s="143"/>
      <c r="Z35" s="125" t="s">
        <v>134</v>
      </c>
      <c r="AA35" s="126"/>
      <c r="AB35" s="133"/>
      <c r="AC35" s="128"/>
      <c r="AD35" s="133"/>
      <c r="AE35" s="126"/>
      <c r="AF35" s="133"/>
      <c r="AG35" s="128"/>
      <c r="AH35" s="133"/>
    </row>
    <row r="36" spans="1:34" s="148" customFormat="1" ht="4.5" customHeight="1" x14ac:dyDescent="0.25">
      <c r="A36" s="134"/>
      <c r="B36" s="131"/>
      <c r="C36" s="135"/>
      <c r="D36" s="114"/>
      <c r="E36" s="114"/>
      <c r="F36" s="114"/>
      <c r="G36" s="114"/>
      <c r="H36" s="150"/>
      <c r="I36" s="136">
        <v>22</v>
      </c>
      <c r="J36" s="122"/>
      <c r="K36" s="122"/>
      <c r="L36" s="122"/>
      <c r="M36" s="122"/>
      <c r="N36" s="114"/>
      <c r="O36" s="137"/>
      <c r="P36" s="113"/>
      <c r="Q36" s="113"/>
      <c r="R36" s="113"/>
      <c r="S36" s="113"/>
      <c r="T36" s="143"/>
      <c r="U36" s="113"/>
      <c r="V36" s="113"/>
      <c r="W36" s="113"/>
      <c r="X36" s="143"/>
      <c r="Y36" s="122"/>
      <c r="Z36" s="125"/>
      <c r="AA36" s="145"/>
      <c r="AB36" s="146"/>
      <c r="AC36" s="147"/>
      <c r="AD36" s="146"/>
      <c r="AE36" s="145"/>
      <c r="AF36" s="146"/>
      <c r="AG36" s="147"/>
      <c r="AH36" s="146"/>
    </row>
    <row r="37" spans="1:34" ht="33" customHeight="1" thickBot="1" x14ac:dyDescent="0.3">
      <c r="A37" s="134"/>
      <c r="B37" s="131">
        <v>23</v>
      </c>
      <c r="C37" s="578">
        <v>12</v>
      </c>
      <c r="D37" s="473"/>
      <c r="E37" s="474"/>
      <c r="F37" s="474"/>
      <c r="G37" s="475"/>
      <c r="H37" s="132"/>
      <c r="I37" s="137"/>
      <c r="J37" s="473"/>
      <c r="K37" s="474"/>
      <c r="L37" s="474"/>
      <c r="M37" s="475"/>
      <c r="N37" s="132"/>
      <c r="O37" s="137"/>
      <c r="P37" s="113"/>
      <c r="Q37" s="113"/>
      <c r="R37" s="113"/>
      <c r="S37" s="113"/>
      <c r="T37" s="143"/>
      <c r="U37" s="113"/>
      <c r="V37" s="113"/>
      <c r="W37" s="113"/>
      <c r="X37" s="149"/>
      <c r="Z37" s="125" t="s">
        <v>135</v>
      </c>
      <c r="AA37" s="126"/>
      <c r="AB37" s="133"/>
      <c r="AC37" s="128"/>
      <c r="AD37" s="133"/>
      <c r="AE37" s="126"/>
      <c r="AF37" s="133"/>
      <c r="AG37" s="128"/>
      <c r="AH37" s="133"/>
    </row>
    <row r="38" spans="1:34" ht="33" customHeight="1" thickBot="1" x14ac:dyDescent="0.3">
      <c r="A38" s="138" t="s">
        <v>8</v>
      </c>
      <c r="B38" s="131">
        <v>24</v>
      </c>
      <c r="C38" s="578"/>
      <c r="D38" s="473"/>
      <c r="E38" s="474"/>
      <c r="F38" s="474"/>
      <c r="G38" s="475"/>
      <c r="H38" s="132"/>
      <c r="I38" s="137"/>
      <c r="J38" s="113"/>
      <c r="K38" s="113"/>
      <c r="L38" s="113"/>
      <c r="M38" s="113"/>
      <c r="N38" s="113"/>
      <c r="O38" s="137"/>
      <c r="P38" s="113"/>
      <c r="Q38" s="113"/>
      <c r="R38" s="480" t="s">
        <v>12</v>
      </c>
      <c r="S38" s="511"/>
      <c r="T38" s="473"/>
      <c r="U38" s="474"/>
      <c r="V38" s="474"/>
      <c r="W38" s="475"/>
      <c r="X38" s="132"/>
      <c r="Z38" s="125" t="s">
        <v>136</v>
      </c>
      <c r="AA38" s="126"/>
      <c r="AB38" s="133"/>
      <c r="AC38" s="128"/>
      <c r="AD38" s="133"/>
      <c r="AE38" s="126"/>
      <c r="AF38" s="133"/>
      <c r="AG38" s="128"/>
      <c r="AH38" s="133"/>
    </row>
    <row r="39" spans="1:34" s="148" customFormat="1" ht="4.5" customHeight="1" thickBot="1" x14ac:dyDescent="0.3">
      <c r="A39" s="134"/>
      <c r="B39" s="131"/>
      <c r="C39" s="135"/>
      <c r="D39" s="114"/>
      <c r="E39" s="114"/>
      <c r="F39" s="114"/>
      <c r="G39" s="114"/>
      <c r="H39" s="114"/>
      <c r="I39" s="137"/>
      <c r="J39" s="113"/>
      <c r="K39" s="113"/>
      <c r="L39" s="113"/>
      <c r="M39" s="113"/>
      <c r="N39" s="113"/>
      <c r="O39" s="137"/>
      <c r="P39" s="113"/>
      <c r="Q39" s="113"/>
      <c r="R39" s="137">
        <v>30</v>
      </c>
      <c r="S39" s="113"/>
      <c r="T39" s="122"/>
      <c r="U39" s="122"/>
      <c r="V39" s="122"/>
      <c r="W39" s="122"/>
      <c r="X39" s="114"/>
      <c r="Z39" s="125"/>
      <c r="AA39" s="145"/>
      <c r="AB39" s="146"/>
      <c r="AC39" s="147"/>
      <c r="AD39" s="146"/>
      <c r="AE39" s="145"/>
      <c r="AF39" s="146"/>
      <c r="AG39" s="147"/>
      <c r="AH39" s="146"/>
    </row>
    <row r="40" spans="1:34" ht="33" customHeight="1" thickBot="1" x14ac:dyDescent="0.3">
      <c r="A40" s="138" t="s">
        <v>8</v>
      </c>
      <c r="B40" s="131">
        <v>25</v>
      </c>
      <c r="C40" s="578">
        <v>13</v>
      </c>
      <c r="D40" s="473"/>
      <c r="E40" s="474"/>
      <c r="F40" s="474"/>
      <c r="G40" s="475"/>
      <c r="H40" s="132"/>
      <c r="I40" s="137"/>
      <c r="J40" s="113"/>
      <c r="K40" s="113"/>
      <c r="L40" s="113"/>
      <c r="M40" s="113"/>
      <c r="N40" s="113"/>
      <c r="O40" s="137"/>
      <c r="P40" s="113"/>
      <c r="Q40" s="113"/>
      <c r="R40" s="579">
        <f>$R$16</f>
        <v>0</v>
      </c>
      <c r="S40" s="580"/>
      <c r="T40" s="473"/>
      <c r="U40" s="474"/>
      <c r="V40" s="474"/>
      <c r="W40" s="475"/>
      <c r="X40" s="132"/>
      <c r="Z40" s="125" t="s">
        <v>137</v>
      </c>
      <c r="AA40" s="126"/>
      <c r="AB40" s="133"/>
      <c r="AC40" s="128"/>
      <c r="AD40" s="133"/>
      <c r="AE40" s="126"/>
      <c r="AF40" s="133"/>
      <c r="AG40" s="128"/>
      <c r="AH40" s="133"/>
    </row>
    <row r="41" spans="1:34" ht="33" customHeight="1" x14ac:dyDescent="0.25">
      <c r="A41" s="134"/>
      <c r="B41" s="131">
        <v>26</v>
      </c>
      <c r="C41" s="578"/>
      <c r="D41" s="473"/>
      <c r="E41" s="474"/>
      <c r="F41" s="474"/>
      <c r="G41" s="475"/>
      <c r="H41" s="132"/>
      <c r="I41" s="137"/>
      <c r="J41" s="473"/>
      <c r="K41" s="474"/>
      <c r="L41" s="474"/>
      <c r="M41" s="475"/>
      <c r="N41" s="132"/>
      <c r="O41" s="137"/>
      <c r="P41" s="113"/>
      <c r="Q41" s="113"/>
      <c r="R41" s="113"/>
      <c r="S41" s="113"/>
      <c r="T41" s="143"/>
      <c r="U41" s="113"/>
      <c r="V41" s="113"/>
      <c r="W41" s="113"/>
      <c r="X41" s="113"/>
      <c r="Z41" s="125" t="s">
        <v>138</v>
      </c>
      <c r="AA41" s="126"/>
      <c r="AB41" s="133"/>
      <c r="AC41" s="128"/>
      <c r="AD41" s="133"/>
      <c r="AE41" s="126"/>
      <c r="AF41" s="133"/>
      <c r="AG41" s="128"/>
      <c r="AH41" s="133"/>
    </row>
    <row r="42" spans="1:34" s="148" customFormat="1" ht="4.5" customHeight="1" x14ac:dyDescent="0.25">
      <c r="A42" s="134"/>
      <c r="B42" s="131"/>
      <c r="C42" s="135"/>
      <c r="D42" s="114"/>
      <c r="E42" s="114"/>
      <c r="F42" s="114"/>
      <c r="G42" s="114"/>
      <c r="H42" s="150"/>
      <c r="I42" s="136">
        <v>23</v>
      </c>
      <c r="J42" s="122"/>
      <c r="K42" s="122"/>
      <c r="L42" s="122"/>
      <c r="M42" s="122"/>
      <c r="N42" s="114"/>
      <c r="O42" s="137"/>
      <c r="P42" s="113"/>
      <c r="Q42" s="113"/>
      <c r="R42" s="113"/>
      <c r="S42" s="113"/>
      <c r="T42" s="143"/>
      <c r="U42" s="113"/>
      <c r="V42" s="113"/>
      <c r="W42" s="113"/>
      <c r="X42" s="113"/>
      <c r="Y42" s="122"/>
      <c r="Z42" s="125"/>
      <c r="AA42" s="145"/>
      <c r="AB42" s="146"/>
      <c r="AC42" s="147"/>
      <c r="AD42" s="146"/>
      <c r="AE42" s="145"/>
      <c r="AF42" s="146"/>
      <c r="AG42" s="147"/>
      <c r="AH42" s="146"/>
    </row>
    <row r="43" spans="1:34" ht="33" customHeight="1" x14ac:dyDescent="0.25">
      <c r="A43" s="134"/>
      <c r="B43" s="131">
        <v>27</v>
      </c>
      <c r="C43" s="578">
        <v>14</v>
      </c>
      <c r="D43" s="473"/>
      <c r="E43" s="474"/>
      <c r="F43" s="474"/>
      <c r="G43" s="475"/>
      <c r="H43" s="132"/>
      <c r="I43" s="137"/>
      <c r="J43" s="473"/>
      <c r="K43" s="474"/>
      <c r="L43" s="474"/>
      <c r="M43" s="475"/>
      <c r="N43" s="132"/>
      <c r="O43" s="137"/>
      <c r="P43" s="113"/>
      <c r="Q43" s="113"/>
      <c r="R43" s="113"/>
      <c r="S43" s="113"/>
      <c r="T43" s="149"/>
      <c r="U43" s="113"/>
      <c r="V43" s="113"/>
      <c r="W43" s="113"/>
      <c r="X43" s="113"/>
      <c r="Z43" s="125" t="s">
        <v>139</v>
      </c>
      <c r="AA43" s="126"/>
      <c r="AB43" s="133"/>
      <c r="AC43" s="128"/>
      <c r="AD43" s="133"/>
      <c r="AE43" s="126"/>
      <c r="AF43" s="133"/>
      <c r="AG43" s="128"/>
      <c r="AH43" s="133"/>
    </row>
    <row r="44" spans="1:34" ht="33" customHeight="1" x14ac:dyDescent="0.25">
      <c r="A44" s="227" t="s">
        <v>146</v>
      </c>
      <c r="B44" s="131">
        <v>28</v>
      </c>
      <c r="C44" s="578"/>
      <c r="D44" s="473"/>
      <c r="E44" s="474"/>
      <c r="F44" s="474"/>
      <c r="G44" s="475"/>
      <c r="H44" s="132"/>
      <c r="I44" s="137"/>
      <c r="J44" s="113"/>
      <c r="K44" s="113"/>
      <c r="L44" s="113"/>
      <c r="M44" s="113"/>
      <c r="N44" s="139"/>
      <c r="O44" s="137"/>
      <c r="P44" s="473"/>
      <c r="Q44" s="474"/>
      <c r="R44" s="474"/>
      <c r="S44" s="475"/>
      <c r="T44" s="132"/>
      <c r="U44" s="113"/>
      <c r="V44" s="113"/>
      <c r="W44" s="113"/>
      <c r="X44" s="113"/>
      <c r="Z44" s="125" t="s">
        <v>140</v>
      </c>
      <c r="AA44" s="126"/>
      <c r="AB44" s="133"/>
      <c r="AC44" s="128"/>
      <c r="AD44" s="133"/>
      <c r="AE44" s="126"/>
      <c r="AF44" s="133"/>
      <c r="AG44" s="128"/>
      <c r="AH44" s="133"/>
    </row>
    <row r="45" spans="1:34" s="148" customFormat="1" ht="4.5" customHeight="1" x14ac:dyDescent="0.25">
      <c r="A45" s="134"/>
      <c r="B45" s="131"/>
      <c r="C45" s="135"/>
      <c r="D45" s="114"/>
      <c r="E45" s="114"/>
      <c r="F45" s="114"/>
      <c r="G45" s="114"/>
      <c r="H45" s="114"/>
      <c r="I45" s="137"/>
      <c r="J45" s="113"/>
      <c r="K45" s="113"/>
      <c r="L45" s="113"/>
      <c r="M45" s="113"/>
      <c r="N45" s="143"/>
      <c r="O45" s="144">
        <v>28</v>
      </c>
      <c r="P45" s="122"/>
      <c r="Q45" s="122"/>
      <c r="R45" s="122"/>
      <c r="S45" s="122"/>
      <c r="T45" s="114"/>
      <c r="U45" s="113"/>
      <c r="V45" s="113"/>
      <c r="W45" s="113"/>
      <c r="X45" s="113"/>
      <c r="Y45" s="122"/>
      <c r="Z45" s="125"/>
      <c r="AA45" s="145"/>
      <c r="AB45" s="146"/>
      <c r="AC45" s="147"/>
      <c r="AD45" s="146"/>
      <c r="AE45" s="145"/>
      <c r="AF45" s="146"/>
      <c r="AG45" s="147"/>
      <c r="AH45" s="146"/>
    </row>
    <row r="46" spans="1:34" ht="33" customHeight="1" x14ac:dyDescent="0.25">
      <c r="A46" s="227" t="s">
        <v>146</v>
      </c>
      <c r="B46" s="131">
        <v>29</v>
      </c>
      <c r="C46" s="578">
        <v>15</v>
      </c>
      <c r="D46" s="473"/>
      <c r="E46" s="474"/>
      <c r="F46" s="474"/>
      <c r="G46" s="475"/>
      <c r="H46" s="132"/>
      <c r="I46" s="137"/>
      <c r="J46" s="113"/>
      <c r="K46" s="113"/>
      <c r="L46" s="113"/>
      <c r="M46" s="113"/>
      <c r="N46" s="149"/>
      <c r="O46" s="113"/>
      <c r="P46" s="473"/>
      <c r="Q46" s="474"/>
      <c r="R46" s="474"/>
      <c r="S46" s="475"/>
      <c r="T46" s="132"/>
      <c r="U46" s="113"/>
      <c r="V46" s="113"/>
      <c r="W46" s="113"/>
      <c r="X46" s="113"/>
      <c r="Z46" s="125" t="s">
        <v>141</v>
      </c>
      <c r="AA46" s="126"/>
      <c r="AB46" s="133"/>
      <c r="AC46" s="128"/>
      <c r="AD46" s="133"/>
      <c r="AE46" s="126"/>
      <c r="AF46" s="133"/>
      <c r="AG46" s="128"/>
      <c r="AH46" s="133"/>
    </row>
    <row r="47" spans="1:34" ht="33" customHeight="1" x14ac:dyDescent="0.25">
      <c r="A47" s="134"/>
      <c r="B47" s="131">
        <v>30</v>
      </c>
      <c r="C47" s="578"/>
      <c r="D47" s="473"/>
      <c r="E47" s="474"/>
      <c r="F47" s="474"/>
      <c r="G47" s="475"/>
      <c r="H47" s="132"/>
      <c r="I47" s="137"/>
      <c r="J47" s="473"/>
      <c r="K47" s="474"/>
      <c r="L47" s="474"/>
      <c r="M47" s="475"/>
      <c r="N47" s="132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Z47" s="125" t="s">
        <v>142</v>
      </c>
      <c r="AA47" s="126"/>
      <c r="AB47" s="133"/>
      <c r="AC47" s="128"/>
      <c r="AD47" s="133"/>
      <c r="AE47" s="126"/>
      <c r="AF47" s="133"/>
      <c r="AG47" s="128"/>
      <c r="AH47" s="133"/>
    </row>
    <row r="48" spans="1:34" s="148" customFormat="1" ht="4.5" customHeight="1" x14ac:dyDescent="0.25">
      <c r="A48" s="140"/>
      <c r="B48" s="131"/>
      <c r="C48" s="135"/>
      <c r="D48" s="114"/>
      <c r="E48" s="114"/>
      <c r="F48" s="114"/>
      <c r="G48" s="114"/>
      <c r="H48" s="150"/>
      <c r="I48" s="136">
        <v>24</v>
      </c>
      <c r="J48" s="122"/>
      <c r="K48" s="122"/>
      <c r="L48" s="122"/>
      <c r="M48" s="122"/>
      <c r="N48" s="114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2"/>
      <c r="Z48" s="125"/>
      <c r="AA48" s="145"/>
      <c r="AB48" s="146"/>
      <c r="AC48" s="147"/>
      <c r="AD48" s="146"/>
      <c r="AE48" s="145"/>
      <c r="AF48" s="146"/>
      <c r="AG48" s="147"/>
      <c r="AH48" s="146"/>
    </row>
    <row r="49" spans="1:34" ht="33" customHeight="1" x14ac:dyDescent="0.25">
      <c r="A49" s="134"/>
      <c r="B49" s="131">
        <v>31</v>
      </c>
      <c r="C49" s="578">
        <v>16</v>
      </c>
      <c r="D49" s="473"/>
      <c r="E49" s="474"/>
      <c r="F49" s="474"/>
      <c r="G49" s="475"/>
      <c r="H49" s="132"/>
      <c r="I49" s="137"/>
      <c r="J49" s="473"/>
      <c r="K49" s="474"/>
      <c r="L49" s="474"/>
      <c r="M49" s="475"/>
      <c r="N49" s="132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Z49" s="125" t="s">
        <v>143</v>
      </c>
      <c r="AA49" s="126"/>
      <c r="AB49" s="133"/>
      <c r="AC49" s="128"/>
      <c r="AD49" s="133"/>
      <c r="AE49" s="126"/>
      <c r="AF49" s="133"/>
      <c r="AG49" s="128"/>
      <c r="AH49" s="133"/>
    </row>
    <row r="50" spans="1:34" ht="33" customHeight="1" thickBot="1" x14ac:dyDescent="0.3">
      <c r="A50" s="130" t="s">
        <v>1</v>
      </c>
      <c r="B50" s="131">
        <v>32</v>
      </c>
      <c r="C50" s="578"/>
      <c r="D50" s="473"/>
      <c r="E50" s="474"/>
      <c r="F50" s="474"/>
      <c r="G50" s="475"/>
      <c r="H50" s="132"/>
      <c r="I50" s="13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Z50" s="152" t="s">
        <v>144</v>
      </c>
      <c r="AA50" s="153"/>
      <c r="AB50" s="154"/>
      <c r="AC50" s="155"/>
      <c r="AD50" s="154"/>
      <c r="AE50" s="153"/>
      <c r="AF50" s="154"/>
      <c r="AG50" s="155"/>
      <c r="AH50" s="154"/>
    </row>
    <row r="51" spans="1:34" ht="4.5" customHeight="1" x14ac:dyDescent="0.25">
      <c r="A51" s="113"/>
      <c r="B51" s="113"/>
      <c r="C51" s="137"/>
      <c r="D51" s="113"/>
      <c r="E51" s="113"/>
      <c r="F51" s="113"/>
      <c r="G51" s="113"/>
      <c r="H51" s="113"/>
      <c r="I51" s="13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34" ht="4.5" customHeight="1" thickBot="1" x14ac:dyDescent="0.3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34" s="114" customFormat="1" ht="30.75" customHeight="1" thickBot="1" x14ac:dyDescent="0.3">
      <c r="D53" s="480" t="str">
        <f>D2</f>
        <v>32vos</v>
      </c>
      <c r="E53" s="511"/>
      <c r="F53" s="482">
        <f>$F$2</f>
        <v>0</v>
      </c>
      <c r="G53" s="482"/>
      <c r="H53" s="483"/>
      <c r="I53" s="115"/>
      <c r="J53" s="480" t="str">
        <f>J2</f>
        <v>16vos</v>
      </c>
      <c r="K53" s="511"/>
      <c r="L53" s="482">
        <f>$L$2</f>
        <v>0</v>
      </c>
      <c r="M53" s="482"/>
      <c r="N53" s="483"/>
      <c r="O53" s="116"/>
      <c r="P53" s="480" t="str">
        <f>P2</f>
        <v>8vos</v>
      </c>
      <c r="Q53" s="511"/>
      <c r="R53" s="482">
        <f>$R$2</f>
        <v>0</v>
      </c>
      <c r="S53" s="482"/>
      <c r="T53" s="483"/>
      <c r="U53" s="116"/>
      <c r="V53" s="113"/>
      <c r="W53" s="113"/>
      <c r="X53" s="113"/>
      <c r="Y53" s="122"/>
    </row>
    <row r="54" spans="1:34" s="114" customFormat="1" ht="30.75" customHeight="1" thickBot="1" x14ac:dyDescent="0.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2"/>
    </row>
    <row r="55" spans="1:34" ht="99.75" customHeight="1" x14ac:dyDescent="0.25">
      <c r="D55" s="488" t="s">
        <v>5</v>
      </c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2"/>
      <c r="P55" s="492"/>
      <c r="Q55" s="492"/>
      <c r="R55" s="492"/>
      <c r="S55" s="492"/>
      <c r="T55" s="492"/>
      <c r="U55" s="484" t="s">
        <v>6</v>
      </c>
      <c r="V55" s="484"/>
      <c r="W55" s="484"/>
      <c r="X55" s="485"/>
    </row>
    <row r="56" spans="1:34" ht="99.75" customHeight="1" thickBot="1" x14ac:dyDescent="0.3">
      <c r="D56" s="490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3"/>
      <c r="P56" s="493"/>
      <c r="Q56" s="493"/>
      <c r="R56" s="493"/>
      <c r="S56" s="493"/>
      <c r="T56" s="493"/>
      <c r="U56" s="486" t="s">
        <v>7</v>
      </c>
      <c r="V56" s="486"/>
      <c r="W56" s="486"/>
      <c r="X56" s="487"/>
    </row>
    <row r="57" spans="1:34" ht="32.25" customHeight="1" thickBot="1" x14ac:dyDescent="0.3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34" ht="32.25" customHeight="1" thickBot="1" x14ac:dyDescent="0.3">
      <c r="A58" s="373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5"/>
      <c r="O58" s="113"/>
      <c r="P58" s="480" t="s">
        <v>0</v>
      </c>
      <c r="Q58" s="481"/>
      <c r="R58" s="473"/>
      <c r="S58" s="474"/>
      <c r="T58" s="474"/>
      <c r="U58" s="475"/>
      <c r="V58" s="132"/>
      <c r="W58" s="113"/>
      <c r="X58" s="113"/>
    </row>
    <row r="59" spans="1:34" ht="3.75" customHeight="1" thickBot="1" x14ac:dyDescent="0.3">
      <c r="A59" s="376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8"/>
      <c r="O59" s="113"/>
      <c r="P59" s="156"/>
      <c r="Q59" s="157"/>
      <c r="T59" s="122"/>
      <c r="U59" s="122"/>
      <c r="V59" s="114"/>
      <c r="W59" s="113"/>
      <c r="X59" s="113"/>
    </row>
    <row r="60" spans="1:34" ht="32.25" customHeight="1" thickBot="1" x14ac:dyDescent="0.3">
      <c r="A60" s="379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1"/>
      <c r="O60" s="113"/>
      <c r="P60" s="509"/>
      <c r="Q60" s="510"/>
      <c r="R60" s="473"/>
      <c r="S60" s="474"/>
      <c r="T60" s="474"/>
      <c r="U60" s="475"/>
      <c r="V60" s="132"/>
      <c r="W60" s="113"/>
      <c r="X60" s="113"/>
    </row>
    <row r="61" spans="1:34" ht="32.25" customHeight="1" thickBot="1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34" s="114" customFormat="1" ht="30.75" customHeight="1" thickBot="1" x14ac:dyDescent="0.3">
      <c r="D62" s="480" t="s">
        <v>145</v>
      </c>
      <c r="E62" s="511"/>
      <c r="F62" s="581"/>
      <c r="G62" s="582"/>
      <c r="H62" s="583"/>
      <c r="I62" s="115"/>
      <c r="J62" s="480" t="s">
        <v>11</v>
      </c>
      <c r="K62" s="511"/>
      <c r="L62" s="581"/>
      <c r="M62" s="582"/>
      <c r="N62" s="583"/>
      <c r="O62" s="116"/>
      <c r="P62" s="480" t="s">
        <v>10</v>
      </c>
      <c r="Q62" s="511"/>
      <c r="R62" s="581"/>
      <c r="S62" s="582"/>
      <c r="T62" s="583"/>
      <c r="U62" s="113"/>
      <c r="V62" s="113"/>
      <c r="W62" s="113"/>
      <c r="X62" s="113"/>
      <c r="Z62" s="122"/>
      <c r="AA62" s="122"/>
      <c r="AB62" s="122"/>
      <c r="AC62" s="122"/>
      <c r="AD62" s="122"/>
      <c r="AE62" s="122"/>
      <c r="AF62" s="122"/>
      <c r="AG62" s="122"/>
      <c r="AH62" s="122"/>
    </row>
    <row r="63" spans="1:34" ht="5.25" customHeight="1" x14ac:dyDescent="0.25">
      <c r="D63" s="476"/>
      <c r="E63" s="476"/>
      <c r="F63" s="123"/>
      <c r="G63" s="123"/>
      <c r="I63" s="124"/>
      <c r="O63" s="113"/>
      <c r="U63" s="113"/>
      <c r="V63" s="113"/>
      <c r="W63" s="113"/>
      <c r="X63" s="113"/>
    </row>
    <row r="64" spans="1:34" ht="33" customHeight="1" x14ac:dyDescent="0.25">
      <c r="A64" s="130" t="s">
        <v>1</v>
      </c>
      <c r="B64" s="131">
        <v>33</v>
      </c>
      <c r="C64" s="578">
        <v>1</v>
      </c>
      <c r="D64" s="473"/>
      <c r="E64" s="474"/>
      <c r="F64" s="474"/>
      <c r="G64" s="475"/>
      <c r="H64" s="13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34" ht="33" customHeight="1" x14ac:dyDescent="0.25">
      <c r="A65" s="134"/>
      <c r="B65" s="131">
        <v>34</v>
      </c>
      <c r="C65" s="578"/>
      <c r="D65" s="473"/>
      <c r="E65" s="474"/>
      <c r="F65" s="474"/>
      <c r="G65" s="475"/>
      <c r="H65" s="132"/>
      <c r="J65" s="473"/>
      <c r="K65" s="474"/>
      <c r="L65" s="474"/>
      <c r="M65" s="475"/>
      <c r="N65" s="132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34" ht="4.5" customHeight="1" x14ac:dyDescent="0.25">
      <c r="A66" s="134"/>
      <c r="B66" s="131"/>
      <c r="C66" s="135"/>
      <c r="D66" s="114"/>
      <c r="E66" s="114"/>
      <c r="F66" s="114"/>
      <c r="G66" s="114"/>
      <c r="I66" s="136">
        <v>17</v>
      </c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34" ht="33" customHeight="1" x14ac:dyDescent="0.25">
      <c r="A67" s="134"/>
      <c r="B67" s="131">
        <v>35</v>
      </c>
      <c r="C67" s="578">
        <v>2</v>
      </c>
      <c r="D67" s="473"/>
      <c r="E67" s="474"/>
      <c r="F67" s="474"/>
      <c r="G67" s="475"/>
      <c r="H67" s="132"/>
      <c r="I67" s="137"/>
      <c r="J67" s="473"/>
      <c r="K67" s="474"/>
      <c r="L67" s="474"/>
      <c r="M67" s="475"/>
      <c r="N67" s="132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34" ht="33" customHeight="1" x14ac:dyDescent="0.25">
      <c r="A68" s="227" t="s">
        <v>146</v>
      </c>
      <c r="B68" s="131">
        <v>36</v>
      </c>
      <c r="C68" s="578"/>
      <c r="D68" s="473"/>
      <c r="E68" s="474"/>
      <c r="F68" s="474"/>
      <c r="G68" s="475"/>
      <c r="H68" s="132"/>
      <c r="I68" s="137"/>
      <c r="J68" s="113"/>
      <c r="K68" s="113"/>
      <c r="L68" s="113"/>
      <c r="M68" s="113"/>
      <c r="N68" s="139"/>
      <c r="O68" s="113"/>
      <c r="P68" s="473"/>
      <c r="Q68" s="474"/>
      <c r="R68" s="474"/>
      <c r="S68" s="475"/>
      <c r="T68" s="132"/>
      <c r="U68" s="113"/>
      <c r="V68" s="113"/>
      <c r="W68" s="113"/>
      <c r="X68" s="113"/>
    </row>
    <row r="69" spans="1:34" s="148" customFormat="1" ht="4.5" customHeight="1" x14ac:dyDescent="0.25">
      <c r="A69" s="134"/>
      <c r="B69" s="141"/>
      <c r="C69" s="142"/>
      <c r="D69" s="114"/>
      <c r="E69" s="114"/>
      <c r="F69" s="114"/>
      <c r="G69" s="114"/>
      <c r="H69" s="114"/>
      <c r="I69" s="137"/>
      <c r="J69" s="113"/>
      <c r="K69" s="113"/>
      <c r="L69" s="113"/>
      <c r="M69" s="113"/>
      <c r="N69" s="143"/>
      <c r="O69" s="144">
        <v>25</v>
      </c>
      <c r="P69" s="122"/>
      <c r="Q69" s="122"/>
      <c r="R69" s="122"/>
      <c r="S69" s="122"/>
      <c r="T69" s="114"/>
      <c r="U69" s="113"/>
      <c r="V69" s="113"/>
      <c r="W69" s="113"/>
      <c r="X69" s="113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33" customHeight="1" x14ac:dyDescent="0.25">
      <c r="A70" s="227" t="s">
        <v>146</v>
      </c>
      <c r="B70" s="131">
        <v>37</v>
      </c>
      <c r="C70" s="578">
        <v>3</v>
      </c>
      <c r="D70" s="473"/>
      <c r="E70" s="474"/>
      <c r="F70" s="474"/>
      <c r="G70" s="475"/>
      <c r="H70" s="132"/>
      <c r="I70" s="137"/>
      <c r="J70" s="113"/>
      <c r="K70" s="113"/>
      <c r="L70" s="113"/>
      <c r="M70" s="113"/>
      <c r="N70" s="149"/>
      <c r="O70" s="137"/>
      <c r="P70" s="473"/>
      <c r="Q70" s="474"/>
      <c r="R70" s="474"/>
      <c r="S70" s="475"/>
      <c r="T70" s="132"/>
      <c r="U70" s="113"/>
      <c r="V70" s="113"/>
      <c r="W70" s="113"/>
      <c r="X70" s="113"/>
    </row>
    <row r="71" spans="1:34" ht="33" customHeight="1" x14ac:dyDescent="0.25">
      <c r="A71" s="134"/>
      <c r="B71" s="131">
        <v>38</v>
      </c>
      <c r="C71" s="578"/>
      <c r="D71" s="473"/>
      <c r="E71" s="474"/>
      <c r="F71" s="474"/>
      <c r="G71" s="475"/>
      <c r="H71" s="132"/>
      <c r="I71" s="137"/>
      <c r="J71" s="473"/>
      <c r="K71" s="474"/>
      <c r="L71" s="474"/>
      <c r="M71" s="475"/>
      <c r="N71" s="132"/>
      <c r="O71" s="137"/>
      <c r="P71" s="113"/>
      <c r="Q71" s="113"/>
      <c r="R71" s="113"/>
      <c r="S71" s="113"/>
      <c r="T71" s="139"/>
      <c r="U71" s="113"/>
      <c r="V71" s="113"/>
      <c r="W71" s="113"/>
      <c r="X71" s="113"/>
    </row>
    <row r="72" spans="1:34" s="148" customFormat="1" ht="4.5" customHeight="1" x14ac:dyDescent="0.25">
      <c r="A72" s="134"/>
      <c r="B72" s="141"/>
      <c r="C72" s="142"/>
      <c r="D72" s="114"/>
      <c r="E72" s="114"/>
      <c r="F72" s="114"/>
      <c r="G72" s="114"/>
      <c r="H72" s="114"/>
      <c r="I72" s="136">
        <v>18</v>
      </c>
      <c r="J72" s="122"/>
      <c r="K72" s="122"/>
      <c r="L72" s="122"/>
      <c r="M72" s="122"/>
      <c r="N72" s="114"/>
      <c r="O72" s="137"/>
      <c r="P72" s="113"/>
      <c r="Q72" s="113"/>
      <c r="R72" s="113"/>
      <c r="S72" s="113"/>
      <c r="T72" s="143"/>
      <c r="U72" s="113"/>
      <c r="V72" s="113"/>
      <c r="W72" s="113"/>
      <c r="X72" s="113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</row>
    <row r="73" spans="1:34" ht="33" customHeight="1" thickBot="1" x14ac:dyDescent="0.3">
      <c r="A73" s="134"/>
      <c r="B73" s="131">
        <v>39</v>
      </c>
      <c r="C73" s="578">
        <v>4</v>
      </c>
      <c r="D73" s="473"/>
      <c r="E73" s="474"/>
      <c r="F73" s="474"/>
      <c r="G73" s="475"/>
      <c r="H73" s="132"/>
      <c r="I73" s="137"/>
      <c r="J73" s="473"/>
      <c r="K73" s="474"/>
      <c r="L73" s="474"/>
      <c r="M73" s="475"/>
      <c r="N73" s="132"/>
      <c r="O73" s="137"/>
      <c r="P73" s="113"/>
      <c r="Q73" s="113"/>
      <c r="R73" s="113"/>
      <c r="S73" s="113"/>
      <c r="T73" s="143"/>
      <c r="U73" s="113"/>
      <c r="V73" s="113"/>
      <c r="W73" s="113"/>
      <c r="X73" s="113"/>
    </row>
    <row r="74" spans="1:34" ht="33" customHeight="1" thickBot="1" x14ac:dyDescent="0.3">
      <c r="A74" s="138" t="s">
        <v>8</v>
      </c>
      <c r="B74" s="131">
        <v>40</v>
      </c>
      <c r="C74" s="578"/>
      <c r="D74" s="473"/>
      <c r="E74" s="474"/>
      <c r="F74" s="474"/>
      <c r="G74" s="475"/>
      <c r="H74" s="132"/>
      <c r="I74" s="137"/>
      <c r="J74" s="113"/>
      <c r="K74" s="113"/>
      <c r="L74" s="113"/>
      <c r="M74" s="113"/>
      <c r="N74" s="113"/>
      <c r="O74" s="137"/>
      <c r="P74" s="113"/>
      <c r="R74" s="480" t="s">
        <v>12</v>
      </c>
      <c r="S74" s="511"/>
      <c r="T74" s="473"/>
      <c r="U74" s="474"/>
      <c r="V74" s="474"/>
      <c r="W74" s="475"/>
      <c r="X74" s="132"/>
    </row>
    <row r="75" spans="1:34" s="148" customFormat="1" ht="4.5" customHeight="1" thickBot="1" x14ac:dyDescent="0.3">
      <c r="A75" s="134"/>
      <c r="B75" s="141"/>
      <c r="C75" s="142"/>
      <c r="D75" s="114"/>
      <c r="E75" s="114"/>
      <c r="F75" s="114"/>
      <c r="G75" s="114"/>
      <c r="H75" s="114"/>
      <c r="I75" s="137"/>
      <c r="J75" s="113"/>
      <c r="K75" s="113"/>
      <c r="L75" s="113"/>
      <c r="M75" s="113"/>
      <c r="N75" s="113"/>
      <c r="O75" s="137"/>
      <c r="P75" s="113"/>
      <c r="R75" s="137">
        <v>29</v>
      </c>
      <c r="S75" s="113"/>
      <c r="T75" s="122"/>
      <c r="U75" s="122"/>
      <c r="V75" s="122"/>
      <c r="W75" s="122"/>
      <c r="X75" s="114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</row>
    <row r="76" spans="1:34" ht="33" customHeight="1" thickBot="1" x14ac:dyDescent="0.3">
      <c r="A76" s="138" t="s">
        <v>8</v>
      </c>
      <c r="B76" s="131">
        <v>41</v>
      </c>
      <c r="C76" s="578">
        <v>5</v>
      </c>
      <c r="D76" s="473"/>
      <c r="E76" s="474"/>
      <c r="F76" s="474"/>
      <c r="G76" s="475"/>
      <c r="H76" s="132"/>
      <c r="I76" s="137"/>
      <c r="J76" s="113"/>
      <c r="K76" s="113"/>
      <c r="L76" s="113"/>
      <c r="M76" s="113"/>
      <c r="N76" s="113"/>
      <c r="O76" s="137"/>
      <c r="P76" s="113"/>
      <c r="R76" s="579">
        <f>$R$16</f>
        <v>0</v>
      </c>
      <c r="S76" s="580"/>
      <c r="T76" s="473"/>
      <c r="U76" s="474"/>
      <c r="V76" s="474"/>
      <c r="W76" s="475"/>
      <c r="X76" s="132"/>
    </row>
    <row r="77" spans="1:34" ht="33" customHeight="1" x14ac:dyDescent="0.25">
      <c r="A77" s="134"/>
      <c r="B77" s="131">
        <v>42</v>
      </c>
      <c r="C77" s="578"/>
      <c r="D77" s="473"/>
      <c r="E77" s="474"/>
      <c r="F77" s="474"/>
      <c r="G77" s="475"/>
      <c r="H77" s="132"/>
      <c r="I77" s="137"/>
      <c r="J77" s="473"/>
      <c r="K77" s="474"/>
      <c r="L77" s="474"/>
      <c r="M77" s="475"/>
      <c r="N77" s="132"/>
      <c r="O77" s="137"/>
      <c r="P77" s="113"/>
      <c r="Q77" s="113"/>
      <c r="R77" s="113"/>
      <c r="S77" s="113"/>
      <c r="T77" s="143"/>
      <c r="U77" s="113"/>
      <c r="V77" s="113"/>
      <c r="W77" s="113"/>
      <c r="X77" s="139"/>
    </row>
    <row r="78" spans="1:34" s="148" customFormat="1" ht="4.5" customHeight="1" x14ac:dyDescent="0.25">
      <c r="A78" s="134"/>
      <c r="B78" s="131"/>
      <c r="C78" s="135"/>
      <c r="D78" s="114"/>
      <c r="E78" s="114"/>
      <c r="F78" s="114"/>
      <c r="G78" s="114"/>
      <c r="H78" s="114"/>
      <c r="I78" s="136">
        <v>19</v>
      </c>
      <c r="J78" s="122"/>
      <c r="K78" s="122"/>
      <c r="L78" s="122"/>
      <c r="M78" s="122"/>
      <c r="N78" s="114"/>
      <c r="O78" s="137"/>
      <c r="P78" s="113"/>
      <c r="Q78" s="113"/>
      <c r="R78" s="113"/>
      <c r="S78" s="113"/>
      <c r="T78" s="143"/>
      <c r="U78" s="113"/>
      <c r="V78" s="113"/>
      <c r="W78" s="113"/>
      <c r="X78" s="143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</row>
    <row r="79" spans="1:34" ht="33" customHeight="1" x14ac:dyDescent="0.25">
      <c r="A79" s="134"/>
      <c r="B79" s="131">
        <v>43</v>
      </c>
      <c r="C79" s="578">
        <v>6</v>
      </c>
      <c r="D79" s="473"/>
      <c r="E79" s="474"/>
      <c r="F79" s="474"/>
      <c r="G79" s="475"/>
      <c r="H79" s="132"/>
      <c r="I79" s="137"/>
      <c r="J79" s="473"/>
      <c r="K79" s="474"/>
      <c r="L79" s="474"/>
      <c r="M79" s="475"/>
      <c r="N79" s="132"/>
      <c r="O79" s="137"/>
      <c r="P79" s="113"/>
      <c r="Q79" s="113"/>
      <c r="R79" s="113"/>
      <c r="S79" s="113"/>
      <c r="T79" s="149"/>
      <c r="U79" s="113"/>
      <c r="V79" s="113"/>
      <c r="W79" s="113"/>
      <c r="X79" s="143"/>
    </row>
    <row r="80" spans="1:34" ht="33" customHeight="1" x14ac:dyDescent="0.25">
      <c r="A80" s="227" t="s">
        <v>146</v>
      </c>
      <c r="B80" s="131">
        <v>44</v>
      </c>
      <c r="C80" s="578"/>
      <c r="D80" s="473"/>
      <c r="E80" s="474"/>
      <c r="F80" s="474"/>
      <c r="G80" s="475"/>
      <c r="H80" s="132"/>
      <c r="I80" s="137"/>
      <c r="J80" s="113"/>
      <c r="K80" s="113"/>
      <c r="L80" s="113"/>
      <c r="M80" s="113"/>
      <c r="N80" s="139"/>
      <c r="O80" s="137"/>
      <c r="P80" s="473"/>
      <c r="Q80" s="474"/>
      <c r="R80" s="474"/>
      <c r="S80" s="475"/>
      <c r="T80" s="132"/>
      <c r="U80" s="113"/>
      <c r="V80" s="113"/>
      <c r="W80" s="113"/>
      <c r="X80" s="143"/>
    </row>
    <row r="81" spans="1:34" s="148" customFormat="1" ht="4.5" customHeight="1" x14ac:dyDescent="0.25">
      <c r="A81" s="134"/>
      <c r="B81" s="131"/>
      <c r="C81" s="135"/>
      <c r="D81" s="114"/>
      <c r="E81" s="114"/>
      <c r="F81" s="114"/>
      <c r="G81" s="114"/>
      <c r="H81" s="114"/>
      <c r="I81" s="137"/>
      <c r="J81" s="113"/>
      <c r="K81" s="113"/>
      <c r="L81" s="113"/>
      <c r="M81" s="113"/>
      <c r="N81" s="143"/>
      <c r="O81" s="144">
        <v>26</v>
      </c>
      <c r="P81" s="122"/>
      <c r="Q81" s="122"/>
      <c r="R81" s="122"/>
      <c r="S81" s="122"/>
      <c r="T81" s="114"/>
      <c r="U81" s="113"/>
      <c r="V81" s="113"/>
      <c r="W81" s="113"/>
      <c r="X81" s="143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</row>
    <row r="82" spans="1:34" ht="33" customHeight="1" x14ac:dyDescent="0.25">
      <c r="A82" s="227" t="s">
        <v>146</v>
      </c>
      <c r="B82" s="131">
        <v>45</v>
      </c>
      <c r="C82" s="578">
        <v>7</v>
      </c>
      <c r="D82" s="473"/>
      <c r="E82" s="474"/>
      <c r="F82" s="474"/>
      <c r="G82" s="475"/>
      <c r="H82" s="132"/>
      <c r="I82" s="137"/>
      <c r="J82" s="113"/>
      <c r="K82" s="113"/>
      <c r="L82" s="113"/>
      <c r="M82" s="113"/>
      <c r="N82" s="149"/>
      <c r="O82" s="137"/>
      <c r="P82" s="473"/>
      <c r="Q82" s="474"/>
      <c r="R82" s="474"/>
      <c r="S82" s="475"/>
      <c r="T82" s="132"/>
      <c r="U82" s="113"/>
      <c r="V82" s="113"/>
      <c r="W82" s="113"/>
      <c r="X82" s="143"/>
    </row>
    <row r="83" spans="1:34" ht="33" customHeight="1" x14ac:dyDescent="0.25">
      <c r="A83" s="134"/>
      <c r="B83" s="131">
        <v>46</v>
      </c>
      <c r="C83" s="578"/>
      <c r="D83" s="473"/>
      <c r="E83" s="474"/>
      <c r="F83" s="474"/>
      <c r="G83" s="475"/>
      <c r="H83" s="132"/>
      <c r="I83" s="137"/>
      <c r="J83" s="473"/>
      <c r="K83" s="474"/>
      <c r="L83" s="474"/>
      <c r="M83" s="475"/>
      <c r="N83" s="132"/>
      <c r="O83" s="137"/>
      <c r="P83" s="113"/>
      <c r="Q83" s="113"/>
      <c r="R83" s="113"/>
      <c r="S83" s="113"/>
      <c r="T83" s="113"/>
      <c r="U83" s="113"/>
      <c r="V83" s="113"/>
      <c r="W83" s="113"/>
      <c r="X83" s="143"/>
    </row>
    <row r="84" spans="1:34" s="148" customFormat="1" ht="4.5" customHeight="1" x14ac:dyDescent="0.25">
      <c r="A84" s="140"/>
      <c r="B84" s="131"/>
      <c r="C84" s="135"/>
      <c r="D84" s="114"/>
      <c r="E84" s="114"/>
      <c r="F84" s="114"/>
      <c r="G84" s="114"/>
      <c r="H84" s="114"/>
      <c r="I84" s="136">
        <v>20</v>
      </c>
      <c r="J84" s="122"/>
      <c r="K84" s="122"/>
      <c r="L84" s="122"/>
      <c r="M84" s="122"/>
      <c r="N84" s="114"/>
      <c r="O84" s="137"/>
      <c r="P84" s="113"/>
      <c r="Q84" s="113"/>
      <c r="R84" s="113"/>
      <c r="S84" s="113"/>
      <c r="T84" s="113"/>
      <c r="U84" s="113"/>
      <c r="V84" s="113"/>
      <c r="W84" s="113"/>
      <c r="X84" s="143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</row>
    <row r="85" spans="1:34" ht="33" customHeight="1" thickBot="1" x14ac:dyDescent="0.3">
      <c r="A85" s="134"/>
      <c r="B85" s="131">
        <v>47</v>
      </c>
      <c r="C85" s="578">
        <v>8</v>
      </c>
      <c r="D85" s="473"/>
      <c r="E85" s="474"/>
      <c r="F85" s="474"/>
      <c r="G85" s="475"/>
      <c r="H85" s="132"/>
      <c r="I85" s="137"/>
      <c r="J85" s="473"/>
      <c r="K85" s="474"/>
      <c r="L85" s="474"/>
      <c r="M85" s="475"/>
      <c r="N85" s="132"/>
      <c r="O85" s="137"/>
      <c r="P85" s="113"/>
      <c r="Q85" s="113"/>
      <c r="R85" s="113"/>
      <c r="S85" s="113"/>
      <c r="T85" s="113"/>
      <c r="U85" s="113"/>
      <c r="V85" s="113"/>
      <c r="W85" s="113"/>
      <c r="X85" s="149"/>
    </row>
    <row r="86" spans="1:34" ht="33" customHeight="1" thickBot="1" x14ac:dyDescent="0.3">
      <c r="A86" s="151" t="s">
        <v>9</v>
      </c>
      <c r="B86" s="131">
        <v>48</v>
      </c>
      <c r="C86" s="578"/>
      <c r="D86" s="473"/>
      <c r="E86" s="474"/>
      <c r="F86" s="474"/>
      <c r="G86" s="475"/>
      <c r="H86" s="132"/>
      <c r="I86" s="137"/>
      <c r="J86" s="113"/>
      <c r="K86" s="113"/>
      <c r="L86" s="113"/>
      <c r="M86" s="113"/>
      <c r="N86" s="113"/>
      <c r="O86" s="137"/>
      <c r="R86" s="480" t="s">
        <v>13</v>
      </c>
      <c r="S86" s="481"/>
      <c r="T86" s="473"/>
      <c r="U86" s="474"/>
      <c r="V86" s="474"/>
      <c r="W86" s="475"/>
      <c r="X86" s="132"/>
    </row>
    <row r="87" spans="1:34" s="148" customFormat="1" ht="4.5" customHeight="1" thickBot="1" x14ac:dyDescent="0.3">
      <c r="A87" s="122"/>
      <c r="B87" s="141"/>
      <c r="C87" s="142"/>
      <c r="D87" s="114"/>
      <c r="E87" s="114"/>
      <c r="F87" s="114"/>
      <c r="G87" s="114"/>
      <c r="H87" s="114"/>
      <c r="I87" s="137"/>
      <c r="J87" s="113"/>
      <c r="K87" s="113"/>
      <c r="L87" s="113"/>
      <c r="M87" s="113"/>
      <c r="N87" s="113"/>
      <c r="O87" s="137"/>
      <c r="R87" s="156">
        <v>31</v>
      </c>
      <c r="S87" s="157"/>
      <c r="T87" s="122"/>
      <c r="U87" s="122"/>
      <c r="V87" s="122"/>
      <c r="W87" s="122"/>
      <c r="X87" s="114"/>
      <c r="Z87" s="122"/>
      <c r="AA87" s="122"/>
      <c r="AB87" s="122"/>
      <c r="AC87" s="122"/>
      <c r="AD87" s="122"/>
      <c r="AE87" s="122"/>
      <c r="AF87" s="122"/>
      <c r="AG87" s="122"/>
      <c r="AH87" s="122"/>
    </row>
    <row r="88" spans="1:34" ht="33" customHeight="1" thickBot="1" x14ac:dyDescent="0.3">
      <c r="A88" s="151" t="s">
        <v>9</v>
      </c>
      <c r="B88" s="131">
        <v>49</v>
      </c>
      <c r="C88" s="578">
        <v>9</v>
      </c>
      <c r="D88" s="473"/>
      <c r="E88" s="474"/>
      <c r="F88" s="474"/>
      <c r="G88" s="475"/>
      <c r="H88" s="132"/>
      <c r="I88" s="137"/>
      <c r="J88" s="113"/>
      <c r="K88" s="113"/>
      <c r="L88" s="113"/>
      <c r="M88" s="113"/>
      <c r="N88" s="113"/>
      <c r="O88" s="137"/>
      <c r="R88" s="579">
        <f>$R$28</f>
        <v>0</v>
      </c>
      <c r="S88" s="580"/>
      <c r="T88" s="473"/>
      <c r="U88" s="474"/>
      <c r="V88" s="474"/>
      <c r="W88" s="475"/>
      <c r="X88" s="132"/>
    </row>
    <row r="89" spans="1:34" ht="33" customHeight="1" x14ac:dyDescent="0.25">
      <c r="A89" s="134"/>
      <c r="B89" s="131">
        <v>50</v>
      </c>
      <c r="C89" s="578"/>
      <c r="D89" s="473"/>
      <c r="E89" s="474"/>
      <c r="F89" s="474"/>
      <c r="G89" s="475"/>
      <c r="H89" s="132"/>
      <c r="I89" s="137"/>
      <c r="J89" s="473"/>
      <c r="K89" s="474"/>
      <c r="L89" s="474"/>
      <c r="M89" s="475"/>
      <c r="N89" s="132"/>
      <c r="O89" s="137"/>
      <c r="P89" s="113"/>
      <c r="Q89" s="113"/>
      <c r="R89" s="113"/>
      <c r="S89" s="113"/>
      <c r="T89" s="113"/>
      <c r="U89" s="113"/>
      <c r="V89" s="113"/>
      <c r="W89" s="113"/>
      <c r="X89" s="139"/>
    </row>
    <row r="90" spans="1:34" s="148" customFormat="1" ht="4.5" customHeight="1" x14ac:dyDescent="0.25">
      <c r="A90" s="140"/>
      <c r="B90" s="131"/>
      <c r="C90" s="135"/>
      <c r="D90" s="114"/>
      <c r="E90" s="114"/>
      <c r="F90" s="114"/>
      <c r="G90" s="114"/>
      <c r="H90" s="114"/>
      <c r="I90" s="136">
        <v>21</v>
      </c>
      <c r="J90" s="122"/>
      <c r="K90" s="122"/>
      <c r="L90" s="122"/>
      <c r="M90" s="122"/>
      <c r="N90" s="114"/>
      <c r="O90" s="137"/>
      <c r="P90" s="113"/>
      <c r="Q90" s="113"/>
      <c r="R90" s="113"/>
      <c r="S90" s="113"/>
      <c r="T90" s="113"/>
      <c r="U90" s="113"/>
      <c r="V90" s="113"/>
      <c r="W90" s="113"/>
      <c r="X90" s="143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</row>
    <row r="91" spans="1:34" ht="33" customHeight="1" x14ac:dyDescent="0.25">
      <c r="A91" s="134"/>
      <c r="B91" s="131">
        <v>51</v>
      </c>
      <c r="C91" s="578">
        <v>10</v>
      </c>
      <c r="D91" s="473"/>
      <c r="E91" s="474"/>
      <c r="F91" s="474"/>
      <c r="G91" s="475"/>
      <c r="H91" s="132"/>
      <c r="I91" s="137"/>
      <c r="J91" s="473"/>
      <c r="K91" s="474"/>
      <c r="L91" s="474"/>
      <c r="M91" s="475"/>
      <c r="N91" s="132"/>
      <c r="O91" s="137"/>
      <c r="P91" s="113"/>
      <c r="Q91" s="113"/>
      <c r="R91" s="113"/>
      <c r="S91" s="113"/>
      <c r="T91" s="113"/>
      <c r="U91" s="113"/>
      <c r="V91" s="113"/>
      <c r="W91" s="113"/>
      <c r="X91" s="143"/>
    </row>
    <row r="92" spans="1:34" ht="33" customHeight="1" x14ac:dyDescent="0.25">
      <c r="A92" s="227" t="s">
        <v>146</v>
      </c>
      <c r="B92" s="131">
        <v>52</v>
      </c>
      <c r="C92" s="578"/>
      <c r="D92" s="473"/>
      <c r="E92" s="474"/>
      <c r="F92" s="474"/>
      <c r="G92" s="475"/>
      <c r="H92" s="132"/>
      <c r="I92" s="137"/>
      <c r="J92" s="113"/>
      <c r="K92" s="113"/>
      <c r="L92" s="113"/>
      <c r="M92" s="113"/>
      <c r="N92" s="139"/>
      <c r="O92" s="137"/>
      <c r="P92" s="473"/>
      <c r="Q92" s="474"/>
      <c r="R92" s="474"/>
      <c r="S92" s="475"/>
      <c r="T92" s="132"/>
      <c r="U92" s="113"/>
      <c r="V92" s="113"/>
      <c r="W92" s="113"/>
      <c r="X92" s="143"/>
    </row>
    <row r="93" spans="1:34" s="148" customFormat="1" ht="4.5" customHeight="1" x14ac:dyDescent="0.25">
      <c r="A93" s="134"/>
      <c r="B93" s="131"/>
      <c r="C93" s="135"/>
      <c r="D93" s="114"/>
      <c r="E93" s="114"/>
      <c r="F93" s="114"/>
      <c r="G93" s="114"/>
      <c r="H93" s="114"/>
      <c r="I93" s="137"/>
      <c r="J93" s="113"/>
      <c r="K93" s="113"/>
      <c r="L93" s="113"/>
      <c r="M93" s="113"/>
      <c r="N93" s="143"/>
      <c r="O93" s="144">
        <v>27</v>
      </c>
      <c r="P93" s="122"/>
      <c r="Q93" s="122"/>
      <c r="R93" s="122"/>
      <c r="S93" s="122"/>
      <c r="T93" s="114"/>
      <c r="U93" s="113"/>
      <c r="V93" s="113"/>
      <c r="W93" s="113"/>
      <c r="X93" s="143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</row>
    <row r="94" spans="1:34" ht="33" customHeight="1" x14ac:dyDescent="0.25">
      <c r="A94" s="227" t="s">
        <v>146</v>
      </c>
      <c r="B94" s="131">
        <v>53</v>
      </c>
      <c r="C94" s="578">
        <v>11</v>
      </c>
      <c r="D94" s="473"/>
      <c r="E94" s="474"/>
      <c r="F94" s="474"/>
      <c r="G94" s="475"/>
      <c r="H94" s="132"/>
      <c r="I94" s="137"/>
      <c r="J94" s="113"/>
      <c r="K94" s="113"/>
      <c r="L94" s="113"/>
      <c r="M94" s="113"/>
      <c r="N94" s="149"/>
      <c r="O94" s="137"/>
      <c r="P94" s="473"/>
      <c r="Q94" s="474"/>
      <c r="R94" s="474"/>
      <c r="S94" s="475"/>
      <c r="T94" s="132"/>
      <c r="U94" s="113"/>
      <c r="V94" s="113"/>
      <c r="W94" s="113"/>
      <c r="X94" s="143"/>
    </row>
    <row r="95" spans="1:34" ht="33" customHeight="1" x14ac:dyDescent="0.25">
      <c r="A95" s="134"/>
      <c r="B95" s="131">
        <v>54</v>
      </c>
      <c r="C95" s="578"/>
      <c r="D95" s="473"/>
      <c r="E95" s="474"/>
      <c r="F95" s="474"/>
      <c r="G95" s="475"/>
      <c r="H95" s="132"/>
      <c r="I95" s="137"/>
      <c r="J95" s="473"/>
      <c r="K95" s="474"/>
      <c r="L95" s="474"/>
      <c r="M95" s="475"/>
      <c r="N95" s="132"/>
      <c r="O95" s="137"/>
      <c r="P95" s="113"/>
      <c r="Q95" s="113"/>
      <c r="R95" s="113"/>
      <c r="S95" s="113"/>
      <c r="T95" s="139"/>
      <c r="U95" s="113"/>
      <c r="V95" s="113"/>
      <c r="W95" s="113"/>
      <c r="X95" s="143"/>
    </row>
    <row r="96" spans="1:34" s="148" customFormat="1" ht="4.5" customHeight="1" x14ac:dyDescent="0.25">
      <c r="A96" s="134"/>
      <c r="B96" s="131"/>
      <c r="C96" s="135"/>
      <c r="D96" s="114"/>
      <c r="E96" s="114"/>
      <c r="F96" s="114"/>
      <c r="G96" s="114"/>
      <c r="H96" s="114"/>
      <c r="I96" s="136">
        <v>22</v>
      </c>
      <c r="J96" s="122"/>
      <c r="K96" s="122"/>
      <c r="L96" s="122"/>
      <c r="M96" s="122"/>
      <c r="N96" s="114"/>
      <c r="O96" s="137"/>
      <c r="P96" s="113"/>
      <c r="Q96" s="113"/>
      <c r="R96" s="113"/>
      <c r="S96" s="113"/>
      <c r="T96" s="143"/>
      <c r="U96" s="113"/>
      <c r="V96" s="113"/>
      <c r="W96" s="113"/>
      <c r="X96" s="143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</row>
    <row r="97" spans="1:34" ht="33" customHeight="1" thickBot="1" x14ac:dyDescent="0.3">
      <c r="A97" s="134"/>
      <c r="B97" s="131">
        <v>55</v>
      </c>
      <c r="C97" s="578">
        <v>12</v>
      </c>
      <c r="D97" s="473"/>
      <c r="E97" s="474"/>
      <c r="F97" s="474"/>
      <c r="G97" s="475"/>
      <c r="H97" s="132"/>
      <c r="I97" s="137"/>
      <c r="J97" s="473"/>
      <c r="K97" s="474"/>
      <c r="L97" s="474"/>
      <c r="M97" s="475"/>
      <c r="N97" s="132"/>
      <c r="O97" s="137"/>
      <c r="P97" s="113"/>
      <c r="Q97" s="113"/>
      <c r="R97" s="113"/>
      <c r="S97" s="113"/>
      <c r="T97" s="143"/>
      <c r="U97" s="113"/>
      <c r="V97" s="113"/>
      <c r="W97" s="113"/>
      <c r="X97" s="149"/>
    </row>
    <row r="98" spans="1:34" ht="33" customHeight="1" thickBot="1" x14ac:dyDescent="0.3">
      <c r="A98" s="138" t="s">
        <v>8</v>
      </c>
      <c r="B98" s="131">
        <v>56</v>
      </c>
      <c r="C98" s="578"/>
      <c r="D98" s="473"/>
      <c r="E98" s="474"/>
      <c r="F98" s="474"/>
      <c r="G98" s="475"/>
      <c r="H98" s="132"/>
      <c r="I98" s="137"/>
      <c r="J98" s="113"/>
      <c r="K98" s="113"/>
      <c r="L98" s="113"/>
      <c r="M98" s="113"/>
      <c r="N98" s="113"/>
      <c r="O98" s="137"/>
      <c r="P98" s="113"/>
      <c r="Q98" s="113"/>
      <c r="R98" s="480" t="s">
        <v>12</v>
      </c>
      <c r="S98" s="511"/>
      <c r="T98" s="473"/>
      <c r="U98" s="474"/>
      <c r="V98" s="474"/>
      <c r="W98" s="475"/>
      <c r="X98" s="132"/>
    </row>
    <row r="99" spans="1:34" s="148" customFormat="1" ht="4.5" customHeight="1" thickBot="1" x14ac:dyDescent="0.3">
      <c r="A99" s="134"/>
      <c r="B99" s="131"/>
      <c r="C99" s="135"/>
      <c r="D99" s="114"/>
      <c r="E99" s="114"/>
      <c r="F99" s="114"/>
      <c r="G99" s="114"/>
      <c r="H99" s="114"/>
      <c r="I99" s="137"/>
      <c r="J99" s="113"/>
      <c r="K99" s="113"/>
      <c r="L99" s="113"/>
      <c r="M99" s="113"/>
      <c r="N99" s="113"/>
      <c r="O99" s="137"/>
      <c r="P99" s="113"/>
      <c r="Q99" s="113"/>
      <c r="R99" s="137">
        <v>30</v>
      </c>
      <c r="S99" s="113"/>
      <c r="T99" s="122"/>
      <c r="U99" s="122"/>
      <c r="V99" s="122"/>
      <c r="W99" s="122"/>
      <c r="X99" s="114"/>
      <c r="Z99" s="122"/>
      <c r="AA99" s="122"/>
      <c r="AB99" s="122"/>
      <c r="AC99" s="122"/>
      <c r="AD99" s="122"/>
      <c r="AE99" s="122"/>
      <c r="AF99" s="122"/>
      <c r="AG99" s="122"/>
      <c r="AH99" s="122"/>
    </row>
    <row r="100" spans="1:34" ht="33" customHeight="1" thickBot="1" x14ac:dyDescent="0.3">
      <c r="A100" s="138" t="s">
        <v>8</v>
      </c>
      <c r="B100" s="131">
        <v>57</v>
      </c>
      <c r="C100" s="578">
        <v>13</v>
      </c>
      <c r="D100" s="473"/>
      <c r="E100" s="474"/>
      <c r="F100" s="474"/>
      <c r="G100" s="475"/>
      <c r="H100" s="132"/>
      <c r="I100" s="137"/>
      <c r="J100" s="113"/>
      <c r="K100" s="113"/>
      <c r="L100" s="113"/>
      <c r="M100" s="113"/>
      <c r="N100" s="113"/>
      <c r="O100" s="137"/>
      <c r="P100" s="113"/>
      <c r="Q100" s="113"/>
      <c r="R100" s="579">
        <f>R16</f>
        <v>0</v>
      </c>
      <c r="S100" s="580"/>
      <c r="T100" s="473"/>
      <c r="U100" s="474"/>
      <c r="V100" s="474"/>
      <c r="W100" s="475"/>
      <c r="X100" s="132"/>
    </row>
    <row r="101" spans="1:34" ht="33" customHeight="1" x14ac:dyDescent="0.25">
      <c r="A101" s="134"/>
      <c r="B101" s="131">
        <v>58</v>
      </c>
      <c r="C101" s="578"/>
      <c r="D101" s="473"/>
      <c r="E101" s="474"/>
      <c r="F101" s="474"/>
      <c r="G101" s="475"/>
      <c r="H101" s="132"/>
      <c r="I101" s="137"/>
      <c r="J101" s="473"/>
      <c r="K101" s="474"/>
      <c r="L101" s="474"/>
      <c r="M101" s="475"/>
      <c r="N101" s="132"/>
      <c r="O101" s="137"/>
      <c r="P101" s="113"/>
      <c r="Q101" s="113"/>
      <c r="R101" s="113"/>
      <c r="S101" s="113"/>
      <c r="T101" s="143"/>
      <c r="U101" s="113"/>
      <c r="V101" s="113"/>
      <c r="W101" s="113"/>
      <c r="X101" s="113"/>
    </row>
    <row r="102" spans="1:34" s="148" customFormat="1" ht="4.5" customHeight="1" x14ac:dyDescent="0.25">
      <c r="A102" s="134"/>
      <c r="B102" s="131"/>
      <c r="C102" s="135"/>
      <c r="D102" s="114"/>
      <c r="E102" s="114"/>
      <c r="F102" s="114"/>
      <c r="G102" s="114"/>
      <c r="H102" s="114"/>
      <c r="I102" s="136">
        <v>23</v>
      </c>
      <c r="J102" s="122"/>
      <c r="K102" s="122"/>
      <c r="L102" s="122"/>
      <c r="M102" s="122"/>
      <c r="N102" s="114"/>
      <c r="O102" s="137"/>
      <c r="P102" s="113"/>
      <c r="Q102" s="113"/>
      <c r="R102" s="113"/>
      <c r="S102" s="113"/>
      <c r="T102" s="143"/>
      <c r="U102" s="113"/>
      <c r="V102" s="113"/>
      <c r="W102" s="113"/>
      <c r="X102" s="113"/>
      <c r="Y102" s="122"/>
      <c r="Z102" s="122"/>
    </row>
    <row r="103" spans="1:34" ht="33" customHeight="1" x14ac:dyDescent="0.25">
      <c r="A103" s="134"/>
      <c r="B103" s="131">
        <v>59</v>
      </c>
      <c r="C103" s="578">
        <v>14</v>
      </c>
      <c r="D103" s="473"/>
      <c r="E103" s="474"/>
      <c r="F103" s="474"/>
      <c r="G103" s="475"/>
      <c r="H103" s="132"/>
      <c r="I103" s="137"/>
      <c r="J103" s="473"/>
      <c r="K103" s="474"/>
      <c r="L103" s="474"/>
      <c r="M103" s="475"/>
      <c r="N103" s="132"/>
      <c r="O103" s="137"/>
      <c r="P103" s="113"/>
      <c r="Q103" s="113"/>
      <c r="R103" s="113"/>
      <c r="S103" s="113"/>
      <c r="T103" s="149"/>
      <c r="U103" s="113"/>
      <c r="V103" s="113"/>
      <c r="W103" s="113"/>
      <c r="X103" s="113"/>
    </row>
    <row r="104" spans="1:34" ht="33" customHeight="1" x14ac:dyDescent="0.25">
      <c r="A104" s="227" t="s">
        <v>146</v>
      </c>
      <c r="B104" s="131">
        <v>60</v>
      </c>
      <c r="C104" s="578"/>
      <c r="D104" s="473"/>
      <c r="E104" s="474"/>
      <c r="F104" s="474"/>
      <c r="G104" s="475"/>
      <c r="H104" s="132"/>
      <c r="I104" s="137"/>
      <c r="J104" s="113"/>
      <c r="K104" s="113"/>
      <c r="L104" s="113"/>
      <c r="M104" s="113"/>
      <c r="N104" s="139"/>
      <c r="O104" s="137"/>
      <c r="P104" s="473"/>
      <c r="Q104" s="474"/>
      <c r="R104" s="474"/>
      <c r="S104" s="475"/>
      <c r="T104" s="132"/>
      <c r="U104" s="113"/>
      <c r="V104" s="113"/>
      <c r="W104" s="113"/>
      <c r="X104" s="113"/>
    </row>
    <row r="105" spans="1:34" s="148" customFormat="1" ht="4.5" customHeight="1" x14ac:dyDescent="0.25">
      <c r="A105" s="134"/>
      <c r="B105" s="131"/>
      <c r="C105" s="135"/>
      <c r="D105" s="114"/>
      <c r="E105" s="114"/>
      <c r="F105" s="114"/>
      <c r="G105" s="114"/>
      <c r="H105" s="114"/>
      <c r="I105" s="137"/>
      <c r="J105" s="113"/>
      <c r="K105" s="113"/>
      <c r="L105" s="113"/>
      <c r="M105" s="113"/>
      <c r="N105" s="143"/>
      <c r="O105" s="144">
        <v>28</v>
      </c>
      <c r="P105" s="122"/>
      <c r="Q105" s="122"/>
      <c r="R105" s="122"/>
      <c r="S105" s="122"/>
      <c r="T105" s="114"/>
      <c r="U105" s="113"/>
      <c r="V105" s="113"/>
      <c r="W105" s="113"/>
      <c r="X105" s="113"/>
      <c r="Y105" s="122"/>
      <c r="Z105" s="122"/>
    </row>
    <row r="106" spans="1:34" ht="33" customHeight="1" x14ac:dyDescent="0.25">
      <c r="A106" s="227" t="s">
        <v>146</v>
      </c>
      <c r="B106" s="131">
        <v>61</v>
      </c>
      <c r="C106" s="578">
        <v>15</v>
      </c>
      <c r="D106" s="473"/>
      <c r="E106" s="474"/>
      <c r="F106" s="474"/>
      <c r="G106" s="475"/>
      <c r="H106" s="132"/>
      <c r="I106" s="137"/>
      <c r="J106" s="113"/>
      <c r="K106" s="113"/>
      <c r="L106" s="113"/>
      <c r="M106" s="113"/>
      <c r="N106" s="149"/>
      <c r="O106" s="113"/>
      <c r="P106" s="473"/>
      <c r="Q106" s="474"/>
      <c r="R106" s="474"/>
      <c r="S106" s="475"/>
      <c r="T106" s="132"/>
      <c r="U106" s="113"/>
      <c r="V106" s="113"/>
      <c r="W106" s="113"/>
      <c r="X106" s="113"/>
    </row>
    <row r="107" spans="1:34" ht="33" customHeight="1" x14ac:dyDescent="0.25">
      <c r="A107" s="134"/>
      <c r="B107" s="131">
        <v>62</v>
      </c>
      <c r="C107" s="578"/>
      <c r="D107" s="473"/>
      <c r="E107" s="474"/>
      <c r="F107" s="474"/>
      <c r="G107" s="475"/>
      <c r="H107" s="132"/>
      <c r="I107" s="137"/>
      <c r="J107" s="473"/>
      <c r="K107" s="474"/>
      <c r="L107" s="474"/>
      <c r="M107" s="475"/>
      <c r="N107" s="132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34" s="148" customFormat="1" ht="4.5" customHeight="1" x14ac:dyDescent="0.25">
      <c r="A108" s="140"/>
      <c r="B108" s="131"/>
      <c r="C108" s="135"/>
      <c r="D108" s="114"/>
      <c r="E108" s="114"/>
      <c r="F108" s="114"/>
      <c r="G108" s="114"/>
      <c r="H108" s="114"/>
      <c r="I108" s="136">
        <v>24</v>
      </c>
      <c r="J108" s="122"/>
      <c r="K108" s="122"/>
      <c r="L108" s="122"/>
      <c r="M108" s="122"/>
      <c r="N108" s="114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22"/>
      <c r="Z108" s="122"/>
    </row>
    <row r="109" spans="1:34" ht="33" customHeight="1" x14ac:dyDescent="0.25">
      <c r="A109" s="134"/>
      <c r="B109" s="131">
        <v>63</v>
      </c>
      <c r="C109" s="578">
        <v>16</v>
      </c>
      <c r="D109" s="473"/>
      <c r="E109" s="474"/>
      <c r="F109" s="474"/>
      <c r="G109" s="475"/>
      <c r="H109" s="132"/>
      <c r="I109" s="137"/>
      <c r="J109" s="473"/>
      <c r="K109" s="474"/>
      <c r="L109" s="474"/>
      <c r="M109" s="475"/>
      <c r="N109" s="132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34" ht="33" customHeight="1" x14ac:dyDescent="0.25">
      <c r="A110" s="130">
        <v>2</v>
      </c>
      <c r="B110" s="131">
        <v>64</v>
      </c>
      <c r="C110" s="578"/>
      <c r="D110" s="473"/>
      <c r="E110" s="474"/>
      <c r="F110" s="474"/>
      <c r="G110" s="475"/>
      <c r="H110" s="132"/>
      <c r="I110" s="137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34" ht="4.5" customHeight="1" x14ac:dyDescent="0.25">
      <c r="A111" s="113"/>
      <c r="B111" s="113"/>
      <c r="C111" s="137"/>
      <c r="D111" s="113"/>
      <c r="E111" s="113"/>
      <c r="F111" s="113"/>
      <c r="G111" s="113"/>
      <c r="H111" s="113"/>
      <c r="I111" s="137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34" ht="4.5" customHeight="1" thickBot="1" x14ac:dyDescent="0.3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4:50" s="114" customFormat="1" ht="30.75" customHeight="1" thickBot="1" x14ac:dyDescent="0.3">
      <c r="D113" s="480" t="str">
        <f>D62</f>
        <v>32vos</v>
      </c>
      <c r="E113" s="511"/>
      <c r="F113" s="482">
        <f>$F$2</f>
        <v>0</v>
      </c>
      <c r="G113" s="482"/>
      <c r="H113" s="483"/>
      <c r="I113" s="115"/>
      <c r="J113" s="480" t="str">
        <f>J2</f>
        <v>16vos</v>
      </c>
      <c r="K113" s="511"/>
      <c r="L113" s="482">
        <f>$L$2</f>
        <v>0</v>
      </c>
      <c r="M113" s="482"/>
      <c r="N113" s="483"/>
      <c r="O113" s="116"/>
      <c r="P113" s="480" t="str">
        <f>P2</f>
        <v>8vos</v>
      </c>
      <c r="Q113" s="511"/>
      <c r="R113" s="482">
        <f>$R$2</f>
        <v>0</v>
      </c>
      <c r="S113" s="482"/>
      <c r="T113" s="483"/>
      <c r="U113" s="116"/>
      <c r="V113" s="113"/>
      <c r="W113" s="113"/>
      <c r="X113" s="113"/>
      <c r="Y113" s="122"/>
    </row>
    <row r="114" spans="4:50" ht="18.75" customHeight="1" x14ac:dyDescent="0.25"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AX114" s="161"/>
    </row>
    <row r="115" spans="4:50" ht="12.75" customHeight="1" x14ac:dyDescent="0.25"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AX115" s="162"/>
    </row>
    <row r="116" spans="4:50" ht="12.75" customHeight="1" x14ac:dyDescent="0.25">
      <c r="AX116" s="162"/>
    </row>
    <row r="117" spans="4:50" ht="12.75" customHeight="1" x14ac:dyDescent="0.25">
      <c r="AX117" s="162"/>
    </row>
    <row r="118" spans="4:50" ht="12.75" customHeight="1" x14ac:dyDescent="0.25">
      <c r="AX118" s="162"/>
    </row>
    <row r="119" spans="4:50" ht="12.75" customHeight="1" x14ac:dyDescent="0.25">
      <c r="AX119" s="162"/>
    </row>
    <row r="120" spans="4:50" ht="12.75" customHeight="1" x14ac:dyDescent="0.25">
      <c r="AX120" s="162"/>
    </row>
    <row r="121" spans="4:50" ht="12.75" customHeight="1" x14ac:dyDescent="0.25">
      <c r="AX121" s="162"/>
    </row>
    <row r="122" spans="4:50" ht="12.75" customHeight="1" x14ac:dyDescent="0.25">
      <c r="AX122" s="162"/>
    </row>
    <row r="123" spans="4:50" ht="12.75" customHeight="1" x14ac:dyDescent="0.25">
      <c r="AX123" s="162"/>
    </row>
    <row r="124" spans="4:50" ht="12.75" customHeight="1" x14ac:dyDescent="0.25">
      <c r="AX124" s="162"/>
    </row>
    <row r="125" spans="4:50" ht="12.75" customHeight="1" x14ac:dyDescent="0.25">
      <c r="AX125" s="162"/>
    </row>
    <row r="126" spans="4:50" ht="12.75" customHeight="1" x14ac:dyDescent="0.25">
      <c r="AX126" s="162"/>
    </row>
    <row r="127" spans="4:50" ht="12.75" customHeight="1" x14ac:dyDescent="0.25">
      <c r="AX127" s="162"/>
    </row>
    <row r="128" spans="4:50" ht="12.75" customHeight="1" x14ac:dyDescent="0.25">
      <c r="AX128" s="162"/>
    </row>
    <row r="129" spans="50:50" ht="12.75" customHeight="1" x14ac:dyDescent="0.25">
      <c r="AX129" s="162"/>
    </row>
    <row r="130" spans="50:50" ht="12.75" customHeight="1" x14ac:dyDescent="0.25">
      <c r="AX130" s="162"/>
    </row>
    <row r="131" spans="50:50" ht="12.75" customHeight="1" x14ac:dyDescent="0.25">
      <c r="AX131" s="110"/>
    </row>
    <row r="132" spans="50:50" ht="12.75" customHeight="1" x14ac:dyDescent="0.25">
      <c r="AX132" s="162"/>
    </row>
    <row r="133" spans="50:50" ht="12.75" customHeight="1" x14ac:dyDescent="0.25">
      <c r="AX133" s="162"/>
    </row>
    <row r="134" spans="50:50" ht="12.75" customHeight="1" x14ac:dyDescent="0.25">
      <c r="AX134" s="162"/>
    </row>
    <row r="135" spans="50:50" ht="12.75" customHeight="1" x14ac:dyDescent="0.25">
      <c r="AX135" s="162"/>
    </row>
    <row r="136" spans="50:50" ht="12.75" customHeight="1" x14ac:dyDescent="0.25">
      <c r="AX136" s="162"/>
    </row>
    <row r="137" spans="50:50" ht="12.75" customHeight="1" x14ac:dyDescent="0.25">
      <c r="AX137" s="162"/>
    </row>
    <row r="138" spans="50:50" ht="12.75" customHeight="1" x14ac:dyDescent="0.25">
      <c r="AX138" s="162"/>
    </row>
    <row r="139" spans="50:50" ht="12.75" customHeight="1" x14ac:dyDescent="0.25">
      <c r="AX139" s="162"/>
    </row>
    <row r="140" spans="50:50" ht="12.75" customHeight="1" x14ac:dyDescent="0.25">
      <c r="AX140" s="162"/>
    </row>
    <row r="141" spans="50:50" ht="12.75" customHeight="1" x14ac:dyDescent="0.25">
      <c r="AX141" s="162"/>
    </row>
    <row r="142" spans="50:50" ht="12.75" customHeight="1" x14ac:dyDescent="0.25">
      <c r="AX142" s="162"/>
    </row>
    <row r="143" spans="50:50" ht="12.75" customHeight="1" x14ac:dyDescent="0.25">
      <c r="AX143" s="162"/>
    </row>
    <row r="144" spans="50:50" ht="12.75" customHeight="1" x14ac:dyDescent="0.25">
      <c r="AX144" s="162"/>
    </row>
    <row r="145" spans="26:50" ht="12.75" customHeight="1" x14ac:dyDescent="0.25">
      <c r="AX145" s="162"/>
    </row>
    <row r="146" spans="26:50" ht="12.75" customHeight="1" x14ac:dyDescent="0.25">
      <c r="AX146" s="162"/>
    </row>
    <row r="147" spans="26:50" ht="12.75" customHeight="1" x14ac:dyDescent="0.25">
      <c r="AX147" s="162"/>
    </row>
    <row r="148" spans="26:50" ht="12.75" customHeight="1" x14ac:dyDescent="0.25">
      <c r="AX148" s="162"/>
    </row>
    <row r="149" spans="26:50" ht="12.75" customHeight="1" x14ac:dyDescent="0.25">
      <c r="AX149" s="162"/>
    </row>
    <row r="150" spans="26:50" ht="12.75" customHeight="1" x14ac:dyDescent="0.25">
      <c r="AX150" s="110"/>
    </row>
    <row r="151" spans="26:50" ht="12.75" customHeight="1" x14ac:dyDescent="0.25">
      <c r="AX151" s="162"/>
    </row>
    <row r="152" spans="26:50" ht="12.75" customHeight="1" x14ac:dyDescent="0.25">
      <c r="Z152" s="162"/>
      <c r="AA152" s="162"/>
      <c r="AB152" s="108"/>
      <c r="AC152" s="108"/>
      <c r="AD152" s="108"/>
      <c r="AE152" s="108"/>
      <c r="AF152" s="108"/>
      <c r="AG152" s="108"/>
      <c r="AH152" s="108"/>
      <c r="AI152" s="108"/>
      <c r="AJ152" s="162"/>
      <c r="AK152" s="162"/>
      <c r="AL152" s="162"/>
      <c r="AM152" s="162"/>
      <c r="AN152" s="162"/>
      <c r="AO152" s="108"/>
      <c r="AP152" s="108"/>
      <c r="AQ152" s="108"/>
      <c r="AR152" s="108"/>
      <c r="AS152" s="108"/>
      <c r="AT152" s="108"/>
      <c r="AU152" s="108"/>
      <c r="AV152" s="108"/>
      <c r="AW152" s="162"/>
      <c r="AX152" s="162"/>
    </row>
    <row r="153" spans="26:50" ht="12.75" customHeight="1" x14ac:dyDescent="0.25">
      <c r="Z153" s="162"/>
      <c r="AA153" s="162"/>
      <c r="AB153" s="108"/>
      <c r="AC153" s="108"/>
      <c r="AD153" s="108"/>
      <c r="AE153" s="108"/>
      <c r="AF153" s="108"/>
      <c r="AG153" s="108"/>
      <c r="AH153" s="108"/>
      <c r="AI153" s="108"/>
      <c r="AJ153" s="162"/>
      <c r="AK153" s="162"/>
      <c r="AL153" s="162"/>
      <c r="AM153" s="162"/>
      <c r="AN153" s="162"/>
      <c r="AO153" s="108"/>
      <c r="AP153" s="108"/>
      <c r="AQ153" s="108"/>
      <c r="AR153" s="108"/>
      <c r="AS153" s="108"/>
      <c r="AT153" s="108"/>
      <c r="AU153" s="108"/>
      <c r="AV153" s="108"/>
      <c r="AW153" s="162"/>
      <c r="AX153" s="162"/>
    </row>
    <row r="154" spans="26:50" ht="12.75" customHeight="1" x14ac:dyDescent="0.25"/>
    <row r="155" spans="26:50" ht="12.75" customHeight="1" x14ac:dyDescent="0.25"/>
    <row r="156" spans="26:50" ht="12.75" customHeight="1" x14ac:dyDescent="0.25"/>
    <row r="157" spans="26:50" ht="12.75" customHeight="1" x14ac:dyDescent="0.25"/>
    <row r="158" spans="26:50" ht="12.75" customHeight="1" x14ac:dyDescent="0.25"/>
    <row r="159" spans="26:50" ht="12.75" customHeight="1" x14ac:dyDescent="0.25"/>
    <row r="160" spans="26:5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</sheetData>
  <mergeCells count="207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1:G1"/>
    <mergeCell ref="H1:L1"/>
    <mergeCell ref="M1:P1"/>
    <mergeCell ref="Q1:T1"/>
    <mergeCell ref="D4:G4"/>
    <mergeCell ref="D5:G5"/>
    <mergeCell ref="J5:M5"/>
    <mergeCell ref="T14:W14"/>
    <mergeCell ref="T16:W16"/>
    <mergeCell ref="C7:C8"/>
    <mergeCell ref="C10:C11"/>
    <mergeCell ref="D7:G7"/>
    <mergeCell ref="D8:G8"/>
    <mergeCell ref="D10:G10"/>
    <mergeCell ref="D11:G11"/>
    <mergeCell ref="J7:M7"/>
    <mergeCell ref="J11:M11"/>
    <mergeCell ref="P8:S8"/>
    <mergeCell ref="P10:S10"/>
    <mergeCell ref="C16:C17"/>
    <mergeCell ref="R16:S16"/>
    <mergeCell ref="C13:C14"/>
    <mergeCell ref="R14:S14"/>
    <mergeCell ref="D13:G13"/>
    <mergeCell ref="D14:G14"/>
    <mergeCell ref="D16:G16"/>
    <mergeCell ref="D17:G17"/>
    <mergeCell ref="J13:M13"/>
    <mergeCell ref="J17:M17"/>
    <mergeCell ref="T26:W26"/>
    <mergeCell ref="T28:W28"/>
    <mergeCell ref="C19:C20"/>
    <mergeCell ref="C22:C23"/>
    <mergeCell ref="D19:G19"/>
    <mergeCell ref="D20:G20"/>
    <mergeCell ref="D22:G22"/>
    <mergeCell ref="D23:G23"/>
    <mergeCell ref="J19:M19"/>
    <mergeCell ref="J23:M23"/>
    <mergeCell ref="P20:S20"/>
    <mergeCell ref="P22:S22"/>
    <mergeCell ref="C28:C29"/>
    <mergeCell ref="R28:S28"/>
    <mergeCell ref="C25:C26"/>
    <mergeCell ref="R26:S26"/>
    <mergeCell ref="D25:G25"/>
    <mergeCell ref="D26:G26"/>
    <mergeCell ref="D28:G28"/>
    <mergeCell ref="D29:G29"/>
    <mergeCell ref="J25:M25"/>
    <mergeCell ref="J29:M29"/>
    <mergeCell ref="T38:W38"/>
    <mergeCell ref="T40:W40"/>
    <mergeCell ref="C31:C32"/>
    <mergeCell ref="C34:C35"/>
    <mergeCell ref="D31:G31"/>
    <mergeCell ref="D32:G32"/>
    <mergeCell ref="D34:G34"/>
    <mergeCell ref="D35:G35"/>
    <mergeCell ref="J31:M31"/>
    <mergeCell ref="J35:M35"/>
    <mergeCell ref="P32:S32"/>
    <mergeCell ref="P34:S34"/>
    <mergeCell ref="C40:C41"/>
    <mergeCell ref="R40:S40"/>
    <mergeCell ref="C37:C38"/>
    <mergeCell ref="R38:S38"/>
    <mergeCell ref="D37:G37"/>
    <mergeCell ref="D38:G38"/>
    <mergeCell ref="D40:G40"/>
    <mergeCell ref="D41:G41"/>
    <mergeCell ref="J37:M37"/>
    <mergeCell ref="J41:M41"/>
    <mergeCell ref="C43:C44"/>
    <mergeCell ref="C46:C47"/>
    <mergeCell ref="D43:G43"/>
    <mergeCell ref="D44:G44"/>
    <mergeCell ref="D46:G46"/>
    <mergeCell ref="D47:G47"/>
    <mergeCell ref="J43:M43"/>
    <mergeCell ref="J47:M47"/>
    <mergeCell ref="P44:S44"/>
    <mergeCell ref="P46:S46"/>
    <mergeCell ref="C49:C50"/>
    <mergeCell ref="D53:E53"/>
    <mergeCell ref="F53:H53"/>
    <mergeCell ref="J53:K53"/>
    <mergeCell ref="L53:N53"/>
    <mergeCell ref="D49:G49"/>
    <mergeCell ref="D50:G50"/>
    <mergeCell ref="J49:M49"/>
    <mergeCell ref="D55:N56"/>
    <mergeCell ref="D62:E62"/>
    <mergeCell ref="F62:H62"/>
    <mergeCell ref="J62:K62"/>
    <mergeCell ref="L62:N62"/>
    <mergeCell ref="P62:Q62"/>
    <mergeCell ref="R62:T62"/>
    <mergeCell ref="P53:Q53"/>
    <mergeCell ref="R53:T53"/>
    <mergeCell ref="O55:T56"/>
    <mergeCell ref="R58:U58"/>
    <mergeCell ref="R60:U60"/>
    <mergeCell ref="U55:X55"/>
    <mergeCell ref="U56:X56"/>
    <mergeCell ref="D63:E63"/>
    <mergeCell ref="C64:C65"/>
    <mergeCell ref="C67:C68"/>
    <mergeCell ref="J67:M67"/>
    <mergeCell ref="J71:M71"/>
    <mergeCell ref="D64:G64"/>
    <mergeCell ref="D65:G65"/>
    <mergeCell ref="D67:G67"/>
    <mergeCell ref="D68:G68"/>
    <mergeCell ref="C73:C74"/>
    <mergeCell ref="R74:S74"/>
    <mergeCell ref="J73:M73"/>
    <mergeCell ref="J77:M77"/>
    <mergeCell ref="C70:C71"/>
    <mergeCell ref="D70:G70"/>
    <mergeCell ref="D71:G71"/>
    <mergeCell ref="D73:G73"/>
    <mergeCell ref="D74:G74"/>
    <mergeCell ref="D88:G88"/>
    <mergeCell ref="D89:G89"/>
    <mergeCell ref="C79:C80"/>
    <mergeCell ref="C82:C83"/>
    <mergeCell ref="J79:M79"/>
    <mergeCell ref="J83:M83"/>
    <mergeCell ref="C76:C77"/>
    <mergeCell ref="D76:G76"/>
    <mergeCell ref="D77:G77"/>
    <mergeCell ref="D79:G79"/>
    <mergeCell ref="D80:G80"/>
    <mergeCell ref="D82:G82"/>
    <mergeCell ref="D83:G83"/>
    <mergeCell ref="C109:C110"/>
    <mergeCell ref="D113:E113"/>
    <mergeCell ref="F113:H113"/>
    <mergeCell ref="J113:K113"/>
    <mergeCell ref="L113:N113"/>
    <mergeCell ref="C103:C104"/>
    <mergeCell ref="C106:C107"/>
    <mergeCell ref="J65:M65"/>
    <mergeCell ref="C100:C101"/>
    <mergeCell ref="C97:C98"/>
    <mergeCell ref="J97:M97"/>
    <mergeCell ref="J101:M101"/>
    <mergeCell ref="J103:M103"/>
    <mergeCell ref="J107:M107"/>
    <mergeCell ref="C91:C92"/>
    <mergeCell ref="C94:C95"/>
    <mergeCell ref="J91:M91"/>
    <mergeCell ref="J95:M95"/>
    <mergeCell ref="C88:C89"/>
    <mergeCell ref="C85:C86"/>
    <mergeCell ref="J85:M85"/>
    <mergeCell ref="J89:M89"/>
    <mergeCell ref="D85:G85"/>
    <mergeCell ref="D86:G86"/>
    <mergeCell ref="T98:W98"/>
    <mergeCell ref="T100:W100"/>
    <mergeCell ref="P104:S104"/>
    <mergeCell ref="P80:S80"/>
    <mergeCell ref="P82:S82"/>
    <mergeCell ref="R76:S76"/>
    <mergeCell ref="P113:Q113"/>
    <mergeCell ref="R113:T113"/>
    <mergeCell ref="P58:Q58"/>
    <mergeCell ref="P60:Q60"/>
    <mergeCell ref="R100:S100"/>
    <mergeCell ref="R98:S98"/>
    <mergeCell ref="R88:S88"/>
    <mergeCell ref="R86:S86"/>
    <mergeCell ref="D106:G106"/>
    <mergeCell ref="D107:G107"/>
    <mergeCell ref="D109:G109"/>
    <mergeCell ref="D110:G110"/>
    <mergeCell ref="T86:W86"/>
    <mergeCell ref="T88:W88"/>
    <mergeCell ref="J109:M109"/>
    <mergeCell ref="P68:S68"/>
    <mergeCell ref="P70:S70"/>
    <mergeCell ref="P106:S106"/>
    <mergeCell ref="D91:G91"/>
    <mergeCell ref="D92:G92"/>
    <mergeCell ref="D94:G94"/>
    <mergeCell ref="D95:G95"/>
    <mergeCell ref="D97:G97"/>
    <mergeCell ref="D98:G98"/>
    <mergeCell ref="D100:G100"/>
    <mergeCell ref="D101:G101"/>
    <mergeCell ref="D103:G103"/>
    <mergeCell ref="D104:G104"/>
    <mergeCell ref="T74:W74"/>
    <mergeCell ref="T76:W76"/>
    <mergeCell ref="P92:S92"/>
    <mergeCell ref="P94:S94"/>
  </mergeCells>
  <conditionalFormatting sqref="H4">
    <cfRule type="expression" dxfId="579" priority="127" stopIfTrue="1">
      <formula>H4&gt;H5</formula>
    </cfRule>
  </conditionalFormatting>
  <conditionalFormatting sqref="H5">
    <cfRule type="expression" dxfId="578" priority="128" stopIfTrue="1">
      <formula>H5&gt;H4</formula>
    </cfRule>
  </conditionalFormatting>
  <conditionalFormatting sqref="H7">
    <cfRule type="expression" dxfId="577" priority="125" stopIfTrue="1">
      <formula>H7&gt;H8</formula>
    </cfRule>
  </conditionalFormatting>
  <conditionalFormatting sqref="H8">
    <cfRule type="expression" dxfId="576" priority="126" stopIfTrue="1">
      <formula>H8&gt;H7</formula>
    </cfRule>
  </conditionalFormatting>
  <conditionalFormatting sqref="H10">
    <cfRule type="expression" dxfId="575" priority="123" stopIfTrue="1">
      <formula>H10&gt;H11</formula>
    </cfRule>
  </conditionalFormatting>
  <conditionalFormatting sqref="H11">
    <cfRule type="expression" dxfId="574" priority="124" stopIfTrue="1">
      <formula>H11&gt;H10</formula>
    </cfRule>
  </conditionalFormatting>
  <conditionalFormatting sqref="H13">
    <cfRule type="expression" dxfId="573" priority="121" stopIfTrue="1">
      <formula>H13&gt;H14</formula>
    </cfRule>
  </conditionalFormatting>
  <conditionalFormatting sqref="H14">
    <cfRule type="expression" dxfId="572" priority="122" stopIfTrue="1">
      <formula>H14&gt;H13</formula>
    </cfRule>
  </conditionalFormatting>
  <conditionalFormatting sqref="H16">
    <cfRule type="expression" dxfId="571" priority="119" stopIfTrue="1">
      <formula>H16&gt;H17</formula>
    </cfRule>
  </conditionalFormatting>
  <conditionalFormatting sqref="H17">
    <cfRule type="expression" dxfId="570" priority="120" stopIfTrue="1">
      <formula>H17&gt;H16</formula>
    </cfRule>
  </conditionalFormatting>
  <conditionalFormatting sqref="H19">
    <cfRule type="expression" dxfId="569" priority="117" stopIfTrue="1">
      <formula>H19&gt;H20</formula>
    </cfRule>
  </conditionalFormatting>
  <conditionalFormatting sqref="H20">
    <cfRule type="expression" dxfId="568" priority="118" stopIfTrue="1">
      <formula>H20&gt;H19</formula>
    </cfRule>
  </conditionalFormatting>
  <conditionalFormatting sqref="H22">
    <cfRule type="expression" dxfId="567" priority="115" stopIfTrue="1">
      <formula>H22&gt;H23</formula>
    </cfRule>
  </conditionalFormatting>
  <conditionalFormatting sqref="H23">
    <cfRule type="expression" dxfId="566" priority="116" stopIfTrue="1">
      <formula>H23&gt;H22</formula>
    </cfRule>
  </conditionalFormatting>
  <conditionalFormatting sqref="H25">
    <cfRule type="expression" dxfId="565" priority="113" stopIfTrue="1">
      <formula>H25&gt;H26</formula>
    </cfRule>
  </conditionalFormatting>
  <conditionalFormatting sqref="H26">
    <cfRule type="expression" dxfId="564" priority="114" stopIfTrue="1">
      <formula>H26&gt;H25</formula>
    </cfRule>
  </conditionalFormatting>
  <conditionalFormatting sqref="H28">
    <cfRule type="expression" dxfId="563" priority="111" stopIfTrue="1">
      <formula>H28&gt;H29</formula>
    </cfRule>
  </conditionalFormatting>
  <conditionalFormatting sqref="H29">
    <cfRule type="expression" dxfId="562" priority="112" stopIfTrue="1">
      <formula>H29&gt;H28</formula>
    </cfRule>
  </conditionalFormatting>
  <conditionalFormatting sqref="H31">
    <cfRule type="expression" dxfId="561" priority="109" stopIfTrue="1">
      <formula>H31&gt;H32</formula>
    </cfRule>
  </conditionalFormatting>
  <conditionalFormatting sqref="H32">
    <cfRule type="expression" dxfId="560" priority="110" stopIfTrue="1">
      <formula>H32&gt;H31</formula>
    </cfRule>
  </conditionalFormatting>
  <conditionalFormatting sqref="H34">
    <cfRule type="expression" dxfId="559" priority="107" stopIfTrue="1">
      <formula>H34&gt;H35</formula>
    </cfRule>
  </conditionalFormatting>
  <conditionalFormatting sqref="H35">
    <cfRule type="expression" dxfId="558" priority="108" stopIfTrue="1">
      <formula>H35&gt;H34</formula>
    </cfRule>
  </conditionalFormatting>
  <conditionalFormatting sqref="H37">
    <cfRule type="expression" dxfId="557" priority="105" stopIfTrue="1">
      <formula>H37&gt;H38</formula>
    </cfRule>
  </conditionalFormatting>
  <conditionalFormatting sqref="H38">
    <cfRule type="expression" dxfId="556" priority="106" stopIfTrue="1">
      <formula>H38&gt;H37</formula>
    </cfRule>
  </conditionalFormatting>
  <conditionalFormatting sqref="H40">
    <cfRule type="expression" dxfId="555" priority="103" stopIfTrue="1">
      <formula>H40&gt;H41</formula>
    </cfRule>
  </conditionalFormatting>
  <conditionalFormatting sqref="H41">
    <cfRule type="expression" dxfId="554" priority="104" stopIfTrue="1">
      <formula>H41&gt;H40</formula>
    </cfRule>
  </conditionalFormatting>
  <conditionalFormatting sqref="H43">
    <cfRule type="expression" dxfId="553" priority="101" stopIfTrue="1">
      <formula>H43&gt;H44</formula>
    </cfRule>
  </conditionalFormatting>
  <conditionalFormatting sqref="H44">
    <cfRule type="expression" dxfId="552" priority="102" stopIfTrue="1">
      <formula>H44&gt;H43</formula>
    </cfRule>
  </conditionalFormatting>
  <conditionalFormatting sqref="H46">
    <cfRule type="expression" dxfId="551" priority="99" stopIfTrue="1">
      <formula>H46&gt;H47</formula>
    </cfRule>
  </conditionalFormatting>
  <conditionalFormatting sqref="H47">
    <cfRule type="expression" dxfId="550" priority="100" stopIfTrue="1">
      <formula>H47&gt;H46</formula>
    </cfRule>
  </conditionalFormatting>
  <conditionalFormatting sqref="H49">
    <cfRule type="expression" dxfId="549" priority="97" stopIfTrue="1">
      <formula>H49&gt;H50</formula>
    </cfRule>
  </conditionalFormatting>
  <conditionalFormatting sqref="H50">
    <cfRule type="expression" dxfId="548" priority="98" stopIfTrue="1">
      <formula>H50&gt;H49</formula>
    </cfRule>
  </conditionalFormatting>
  <conditionalFormatting sqref="N5">
    <cfRule type="expression" dxfId="547" priority="96" stopIfTrue="1">
      <formula>N5&gt;N6</formula>
    </cfRule>
  </conditionalFormatting>
  <conditionalFormatting sqref="N7">
    <cfRule type="expression" dxfId="546" priority="95" stopIfTrue="1">
      <formula>N7&gt;N8</formula>
    </cfRule>
  </conditionalFormatting>
  <conditionalFormatting sqref="N11">
    <cfRule type="expression" dxfId="545" priority="94" stopIfTrue="1">
      <formula>N11&gt;N12</formula>
    </cfRule>
  </conditionalFormatting>
  <conditionalFormatting sqref="N13">
    <cfRule type="expression" dxfId="544" priority="93" stopIfTrue="1">
      <formula>N13&gt;N14</formula>
    </cfRule>
  </conditionalFormatting>
  <conditionalFormatting sqref="N17">
    <cfRule type="expression" dxfId="543" priority="92" stopIfTrue="1">
      <formula>N17&gt;N18</formula>
    </cfRule>
  </conditionalFormatting>
  <conditionalFormatting sqref="N19">
    <cfRule type="expression" dxfId="542" priority="91" stopIfTrue="1">
      <formula>N19&gt;N20</formula>
    </cfRule>
  </conditionalFormatting>
  <conditionalFormatting sqref="N23">
    <cfRule type="expression" dxfId="541" priority="90" stopIfTrue="1">
      <formula>N23&gt;N24</formula>
    </cfRule>
  </conditionalFormatting>
  <conditionalFormatting sqref="N25">
    <cfRule type="expression" dxfId="540" priority="89" stopIfTrue="1">
      <formula>N25&gt;N26</formula>
    </cfRule>
  </conditionalFormatting>
  <conditionalFormatting sqref="N29">
    <cfRule type="expression" dxfId="539" priority="88" stopIfTrue="1">
      <formula>N29&gt;N30</formula>
    </cfRule>
  </conditionalFormatting>
  <conditionalFormatting sqref="N31">
    <cfRule type="expression" dxfId="538" priority="87" stopIfTrue="1">
      <formula>N31&gt;N32</formula>
    </cfRule>
  </conditionalFormatting>
  <conditionalFormatting sqref="N35">
    <cfRule type="expression" dxfId="537" priority="86" stopIfTrue="1">
      <formula>N35&gt;N36</formula>
    </cfRule>
  </conditionalFormatting>
  <conditionalFormatting sqref="N37">
    <cfRule type="expression" dxfId="536" priority="85" stopIfTrue="1">
      <formula>N37&gt;N38</formula>
    </cfRule>
  </conditionalFormatting>
  <conditionalFormatting sqref="N41">
    <cfRule type="expression" dxfId="535" priority="84" stopIfTrue="1">
      <formula>N41&gt;N42</formula>
    </cfRule>
  </conditionalFormatting>
  <conditionalFormatting sqref="N43">
    <cfRule type="expression" dxfId="534" priority="83" stopIfTrue="1">
      <formula>N43&gt;N44</formula>
    </cfRule>
  </conditionalFormatting>
  <conditionalFormatting sqref="N47">
    <cfRule type="expression" dxfId="533" priority="82" stopIfTrue="1">
      <formula>N47&gt;N48</formula>
    </cfRule>
  </conditionalFormatting>
  <conditionalFormatting sqref="N49">
    <cfRule type="expression" dxfId="532" priority="81" stopIfTrue="1">
      <formula>N49&gt;N50</formula>
    </cfRule>
  </conditionalFormatting>
  <conditionalFormatting sqref="N65">
    <cfRule type="expression" dxfId="531" priority="80" stopIfTrue="1">
      <formula>N65&gt;N66</formula>
    </cfRule>
  </conditionalFormatting>
  <conditionalFormatting sqref="N67">
    <cfRule type="expression" dxfId="530" priority="79" stopIfTrue="1">
      <formula>N67&gt;N68</formula>
    </cfRule>
  </conditionalFormatting>
  <conditionalFormatting sqref="N71">
    <cfRule type="expression" dxfId="529" priority="78" stopIfTrue="1">
      <formula>N71&gt;N72</formula>
    </cfRule>
  </conditionalFormatting>
  <conditionalFormatting sqref="N73">
    <cfRule type="expression" dxfId="528" priority="77" stopIfTrue="1">
      <formula>N73&gt;N74</formula>
    </cfRule>
  </conditionalFormatting>
  <conditionalFormatting sqref="N77">
    <cfRule type="expression" dxfId="527" priority="76" stopIfTrue="1">
      <formula>N77&gt;N78</formula>
    </cfRule>
  </conditionalFormatting>
  <conditionalFormatting sqref="N79">
    <cfRule type="expression" dxfId="526" priority="75" stopIfTrue="1">
      <formula>N79&gt;N80</formula>
    </cfRule>
  </conditionalFormatting>
  <conditionalFormatting sqref="N83">
    <cfRule type="expression" dxfId="525" priority="74" stopIfTrue="1">
      <formula>N83&gt;N84</formula>
    </cfRule>
  </conditionalFormatting>
  <conditionalFormatting sqref="N85">
    <cfRule type="expression" dxfId="524" priority="73" stopIfTrue="1">
      <formula>N85&gt;N86</formula>
    </cfRule>
  </conditionalFormatting>
  <conditionalFormatting sqref="N89">
    <cfRule type="expression" dxfId="523" priority="72" stopIfTrue="1">
      <formula>N89&gt;N90</formula>
    </cfRule>
  </conditionalFormatting>
  <conditionalFormatting sqref="N91">
    <cfRule type="expression" dxfId="522" priority="71" stopIfTrue="1">
      <formula>N91&gt;N92</formula>
    </cfRule>
  </conditionalFormatting>
  <conditionalFormatting sqref="N95">
    <cfRule type="expression" dxfId="521" priority="70" stopIfTrue="1">
      <formula>N95&gt;N96</formula>
    </cfRule>
  </conditionalFormatting>
  <conditionalFormatting sqref="N97">
    <cfRule type="expression" dxfId="520" priority="69" stopIfTrue="1">
      <formula>N97&gt;N98</formula>
    </cfRule>
  </conditionalFormatting>
  <conditionalFormatting sqref="N101">
    <cfRule type="expression" dxfId="519" priority="68" stopIfTrue="1">
      <formula>N101&gt;N102</formula>
    </cfRule>
  </conditionalFormatting>
  <conditionalFormatting sqref="N103">
    <cfRule type="expression" dxfId="518" priority="67" stopIfTrue="1">
      <formula>N103&gt;N104</formula>
    </cfRule>
  </conditionalFormatting>
  <conditionalFormatting sqref="N107">
    <cfRule type="expression" dxfId="517" priority="66" stopIfTrue="1">
      <formula>N107&gt;N108</formula>
    </cfRule>
  </conditionalFormatting>
  <conditionalFormatting sqref="N109">
    <cfRule type="expression" dxfId="516" priority="65" stopIfTrue="1">
      <formula>N109&gt;N110</formula>
    </cfRule>
  </conditionalFormatting>
  <conditionalFormatting sqref="T68">
    <cfRule type="expression" dxfId="515" priority="64" stopIfTrue="1">
      <formula>T68&gt;T69</formula>
    </cfRule>
  </conditionalFormatting>
  <conditionalFormatting sqref="T70">
    <cfRule type="expression" dxfId="514" priority="63" stopIfTrue="1">
      <formula>T70&gt;T71</formula>
    </cfRule>
  </conditionalFormatting>
  <conditionalFormatting sqref="V58">
    <cfRule type="expression" dxfId="513" priority="62" stopIfTrue="1">
      <formula>V58&gt;V59</formula>
    </cfRule>
  </conditionalFormatting>
  <conditionalFormatting sqref="V60">
    <cfRule type="expression" dxfId="512" priority="61" stopIfTrue="1">
      <formula>V60&gt;V61</formula>
    </cfRule>
  </conditionalFormatting>
  <conditionalFormatting sqref="T92">
    <cfRule type="expression" dxfId="511" priority="58" stopIfTrue="1">
      <formula>T92&gt;T93</formula>
    </cfRule>
  </conditionalFormatting>
  <conditionalFormatting sqref="T94">
    <cfRule type="expression" dxfId="510" priority="57" stopIfTrue="1">
      <formula>T94&gt;T95</formula>
    </cfRule>
  </conditionalFormatting>
  <conditionalFormatting sqref="X98">
    <cfRule type="expression" dxfId="509" priority="56" stopIfTrue="1">
      <formula>X98&gt;X99</formula>
    </cfRule>
  </conditionalFormatting>
  <conditionalFormatting sqref="X100">
    <cfRule type="expression" dxfId="508" priority="55" stopIfTrue="1">
      <formula>X100&gt;X101</formula>
    </cfRule>
  </conditionalFormatting>
  <conditionalFormatting sqref="T104">
    <cfRule type="expression" dxfId="507" priority="54" stopIfTrue="1">
      <formula>T104&gt;T105</formula>
    </cfRule>
  </conditionalFormatting>
  <conditionalFormatting sqref="T106">
    <cfRule type="expression" dxfId="506" priority="53" stopIfTrue="1">
      <formula>T106&gt;T107</formula>
    </cfRule>
  </conditionalFormatting>
  <conditionalFormatting sqref="T80">
    <cfRule type="expression" dxfId="505" priority="52" stopIfTrue="1">
      <formula>T80&gt;T81</formula>
    </cfRule>
  </conditionalFormatting>
  <conditionalFormatting sqref="T82">
    <cfRule type="expression" dxfId="504" priority="51" stopIfTrue="1">
      <formula>T82&gt;T83</formula>
    </cfRule>
  </conditionalFormatting>
  <conditionalFormatting sqref="X38">
    <cfRule type="expression" dxfId="503" priority="50" stopIfTrue="1">
      <formula>X38&gt;X39</formula>
    </cfRule>
  </conditionalFormatting>
  <conditionalFormatting sqref="X40">
    <cfRule type="expression" dxfId="502" priority="49" stopIfTrue="1">
      <formula>X40&gt;X41</formula>
    </cfRule>
  </conditionalFormatting>
  <conditionalFormatting sqref="T32">
    <cfRule type="expression" dxfId="501" priority="48" stopIfTrue="1">
      <formula>T32&gt;T33</formula>
    </cfRule>
  </conditionalFormatting>
  <conditionalFormatting sqref="T34">
    <cfRule type="expression" dxfId="500" priority="47" stopIfTrue="1">
      <formula>T34&gt;T35</formula>
    </cfRule>
  </conditionalFormatting>
  <conditionalFormatting sqref="T44">
    <cfRule type="expression" dxfId="499" priority="46" stopIfTrue="1">
      <formula>T44&gt;T45</formula>
    </cfRule>
  </conditionalFormatting>
  <conditionalFormatting sqref="T46">
    <cfRule type="expression" dxfId="498" priority="45" stopIfTrue="1">
      <formula>T46&gt;T47</formula>
    </cfRule>
  </conditionalFormatting>
  <conditionalFormatting sqref="X26">
    <cfRule type="expression" dxfId="497" priority="44" stopIfTrue="1">
      <formula>X26&gt;X27</formula>
    </cfRule>
  </conditionalFormatting>
  <conditionalFormatting sqref="X28">
    <cfRule type="expression" dxfId="496" priority="43" stopIfTrue="1">
      <formula>X28&gt;X29</formula>
    </cfRule>
  </conditionalFormatting>
  <conditionalFormatting sqref="X14">
    <cfRule type="expression" dxfId="495" priority="42" stopIfTrue="1">
      <formula>X14&gt;X15</formula>
    </cfRule>
  </conditionalFormatting>
  <conditionalFormatting sqref="X16">
    <cfRule type="expression" dxfId="494" priority="41" stopIfTrue="1">
      <formula>X16&gt;X17</formula>
    </cfRule>
  </conditionalFormatting>
  <conditionalFormatting sqref="T8">
    <cfRule type="expression" dxfId="493" priority="40" stopIfTrue="1">
      <formula>T8&gt;T9</formula>
    </cfRule>
  </conditionalFormatting>
  <conditionalFormatting sqref="T10">
    <cfRule type="expression" dxfId="492" priority="39" stopIfTrue="1">
      <formula>T10&gt;T11</formula>
    </cfRule>
  </conditionalFormatting>
  <conditionalFormatting sqref="T20">
    <cfRule type="expression" dxfId="491" priority="38" stopIfTrue="1">
      <formula>T20&gt;T21</formula>
    </cfRule>
  </conditionalFormatting>
  <conditionalFormatting sqref="T22">
    <cfRule type="expression" dxfId="490" priority="37" stopIfTrue="1">
      <formula>T22&gt;T23</formula>
    </cfRule>
  </conditionalFormatting>
  <conditionalFormatting sqref="H64">
    <cfRule type="expression" dxfId="489" priority="35" stopIfTrue="1">
      <formula>H64&gt;H65</formula>
    </cfRule>
  </conditionalFormatting>
  <conditionalFormatting sqref="H65">
    <cfRule type="expression" dxfId="488" priority="36" stopIfTrue="1">
      <formula>H65&gt;H64</formula>
    </cfRule>
  </conditionalFormatting>
  <conditionalFormatting sqref="H67">
    <cfRule type="expression" dxfId="487" priority="33" stopIfTrue="1">
      <formula>H67&gt;H68</formula>
    </cfRule>
  </conditionalFormatting>
  <conditionalFormatting sqref="H68">
    <cfRule type="expression" dxfId="486" priority="34" stopIfTrue="1">
      <formula>H68&gt;H67</formula>
    </cfRule>
  </conditionalFormatting>
  <conditionalFormatting sqref="H70">
    <cfRule type="expression" dxfId="485" priority="31" stopIfTrue="1">
      <formula>H70&gt;H71</formula>
    </cfRule>
  </conditionalFormatting>
  <conditionalFormatting sqref="H71">
    <cfRule type="expression" dxfId="484" priority="32" stopIfTrue="1">
      <formula>H71&gt;H70</formula>
    </cfRule>
  </conditionalFormatting>
  <conditionalFormatting sqref="H73">
    <cfRule type="expression" dxfId="483" priority="29" stopIfTrue="1">
      <formula>H73&gt;H74</formula>
    </cfRule>
  </conditionalFormatting>
  <conditionalFormatting sqref="H74">
    <cfRule type="expression" dxfId="482" priority="30" stopIfTrue="1">
      <formula>H74&gt;H73</formula>
    </cfRule>
  </conditionalFormatting>
  <conditionalFormatting sqref="H76">
    <cfRule type="expression" dxfId="481" priority="27" stopIfTrue="1">
      <formula>H76&gt;H77</formula>
    </cfRule>
  </conditionalFormatting>
  <conditionalFormatting sqref="H77">
    <cfRule type="expression" dxfId="480" priority="28" stopIfTrue="1">
      <formula>H77&gt;H76</formula>
    </cfRule>
  </conditionalFormatting>
  <conditionalFormatting sqref="H79">
    <cfRule type="expression" dxfId="479" priority="25" stopIfTrue="1">
      <formula>H79&gt;H80</formula>
    </cfRule>
  </conditionalFormatting>
  <conditionalFormatting sqref="H80">
    <cfRule type="expression" dxfId="478" priority="26" stopIfTrue="1">
      <formula>H80&gt;H79</formula>
    </cfRule>
  </conditionalFormatting>
  <conditionalFormatting sqref="H82">
    <cfRule type="expression" dxfId="477" priority="23" stopIfTrue="1">
      <formula>H82&gt;H83</formula>
    </cfRule>
  </conditionalFormatting>
  <conditionalFormatting sqref="H83">
    <cfRule type="expression" dxfId="476" priority="24" stopIfTrue="1">
      <formula>H83&gt;H82</formula>
    </cfRule>
  </conditionalFormatting>
  <conditionalFormatting sqref="H85">
    <cfRule type="expression" dxfId="475" priority="21" stopIfTrue="1">
      <formula>H85&gt;H86</formula>
    </cfRule>
  </conditionalFormatting>
  <conditionalFormatting sqref="H86">
    <cfRule type="expression" dxfId="474" priority="22" stopIfTrue="1">
      <formula>H86&gt;H85</formula>
    </cfRule>
  </conditionalFormatting>
  <conditionalFormatting sqref="H88">
    <cfRule type="expression" dxfId="473" priority="19" stopIfTrue="1">
      <formula>H88&gt;H89</formula>
    </cfRule>
  </conditionalFormatting>
  <conditionalFormatting sqref="H89">
    <cfRule type="expression" dxfId="472" priority="20" stopIfTrue="1">
      <formula>H89&gt;H88</formula>
    </cfRule>
  </conditionalFormatting>
  <conditionalFormatting sqref="H91">
    <cfRule type="expression" dxfId="471" priority="17" stopIfTrue="1">
      <formula>H91&gt;H92</formula>
    </cfRule>
  </conditionalFormatting>
  <conditionalFormatting sqref="H92">
    <cfRule type="expression" dxfId="470" priority="18" stopIfTrue="1">
      <formula>H92&gt;H91</formula>
    </cfRule>
  </conditionalFormatting>
  <conditionalFormatting sqref="H94">
    <cfRule type="expression" dxfId="469" priority="15" stopIfTrue="1">
      <formula>H94&gt;H95</formula>
    </cfRule>
  </conditionalFormatting>
  <conditionalFormatting sqref="H95">
    <cfRule type="expression" dxfId="468" priority="16" stopIfTrue="1">
      <formula>H95&gt;H94</formula>
    </cfRule>
  </conditionalFormatting>
  <conditionalFormatting sqref="H97">
    <cfRule type="expression" dxfId="467" priority="13" stopIfTrue="1">
      <formula>H97&gt;H98</formula>
    </cfRule>
  </conditionalFormatting>
  <conditionalFormatting sqref="H98">
    <cfRule type="expression" dxfId="466" priority="14" stopIfTrue="1">
      <formula>H98&gt;H97</formula>
    </cfRule>
  </conditionalFormatting>
  <conditionalFormatting sqref="H100">
    <cfRule type="expression" dxfId="465" priority="11" stopIfTrue="1">
      <formula>H100&gt;H101</formula>
    </cfRule>
  </conditionalFormatting>
  <conditionalFormatting sqref="H101">
    <cfRule type="expression" dxfId="464" priority="12" stopIfTrue="1">
      <formula>H101&gt;H100</formula>
    </cfRule>
  </conditionalFormatting>
  <conditionalFormatting sqref="H103">
    <cfRule type="expression" dxfId="463" priority="9" stopIfTrue="1">
      <formula>H103&gt;H104</formula>
    </cfRule>
  </conditionalFormatting>
  <conditionalFormatting sqref="H104">
    <cfRule type="expression" dxfId="462" priority="10" stopIfTrue="1">
      <formula>H104&gt;H103</formula>
    </cfRule>
  </conditionalFormatting>
  <conditionalFormatting sqref="H106">
    <cfRule type="expression" dxfId="461" priority="7" stopIfTrue="1">
      <formula>H106&gt;H107</formula>
    </cfRule>
  </conditionalFormatting>
  <conditionalFormatting sqref="H107">
    <cfRule type="expression" dxfId="460" priority="8" stopIfTrue="1">
      <formula>H107&gt;H106</formula>
    </cfRule>
  </conditionalFormatting>
  <conditionalFormatting sqref="H109">
    <cfRule type="expression" dxfId="459" priority="5" stopIfTrue="1">
      <formula>H109&gt;H110</formula>
    </cfRule>
  </conditionalFormatting>
  <conditionalFormatting sqref="H110">
    <cfRule type="expression" dxfId="458" priority="6" stopIfTrue="1">
      <formula>H110&gt;H109</formula>
    </cfRule>
  </conditionalFormatting>
  <conditionalFormatting sqref="X86">
    <cfRule type="expression" dxfId="457" priority="4" stopIfTrue="1">
      <formula>X86&gt;X87</formula>
    </cfRule>
  </conditionalFormatting>
  <conditionalFormatting sqref="X88">
    <cfRule type="expression" dxfId="456" priority="3" stopIfTrue="1">
      <formula>X88&gt;X89</formula>
    </cfRule>
  </conditionalFormatting>
  <conditionalFormatting sqref="X74">
    <cfRule type="expression" dxfId="455" priority="2" stopIfTrue="1">
      <formula>X74&gt;X75</formula>
    </cfRule>
  </conditionalFormatting>
  <conditionalFormatting sqref="X76">
    <cfRule type="expression" dxfId="454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SheetLayoutView="100" workbookViewId="0">
      <selection activeCell="N5" sqref="N5"/>
    </sheetView>
  </sheetViews>
  <sheetFormatPr baseColWidth="10" defaultColWidth="9.1796875" defaultRowHeight="16" outlineLevelCol="1" x14ac:dyDescent="0.35"/>
  <cols>
    <col min="1" max="1" width="4.7265625" style="2" customWidth="1" outlineLevel="1"/>
    <col min="2" max="2" width="6.7265625" style="2" customWidth="1" outlineLevel="1"/>
    <col min="3" max="3" width="6.7265625" style="3" customWidth="1" outlineLevel="1"/>
    <col min="4" max="4" width="6.7265625" style="3" customWidth="1"/>
    <col min="5" max="5" width="6.7265625" style="4" customWidth="1"/>
    <col min="6" max="6" width="2.7265625" style="5" customWidth="1"/>
    <col min="7" max="7" width="3.81640625" style="5" bestFit="1" customWidth="1"/>
    <col min="8" max="10" width="8.7265625" style="5" customWidth="1"/>
    <col min="11" max="11" width="7.81640625" style="5" bestFit="1" customWidth="1"/>
    <col min="12" max="18" width="5.7265625" style="5" customWidth="1"/>
    <col min="19" max="19" width="4.7265625" style="1" customWidth="1"/>
    <col min="20" max="20" width="9.1796875" style="1"/>
    <col min="21" max="21" width="15.453125" style="1" bestFit="1" customWidth="1"/>
    <col min="22" max="16384" width="9.1796875" style="1"/>
  </cols>
  <sheetData>
    <row r="1" spans="1:21" ht="18" customHeight="1" thickBot="1" x14ac:dyDescent="0.4">
      <c r="A1" s="1"/>
      <c r="B1" s="434" t="s">
        <v>116</v>
      </c>
      <c r="C1" s="435"/>
      <c r="D1" s="435"/>
      <c r="E1" s="435"/>
      <c r="F1" s="436" t="s">
        <v>3</v>
      </c>
      <c r="G1" s="436"/>
      <c r="H1" s="436"/>
      <c r="I1" s="436"/>
      <c r="J1" s="436"/>
      <c r="K1" s="436" t="s">
        <v>225</v>
      </c>
      <c r="L1" s="436"/>
      <c r="M1" s="436"/>
      <c r="N1" s="436"/>
      <c r="O1" s="436" t="s">
        <v>220</v>
      </c>
      <c r="P1" s="436"/>
      <c r="Q1" s="436"/>
      <c r="R1" s="437"/>
    </row>
    <row r="2" spans="1:21" ht="18" customHeight="1" thickBot="1" x14ac:dyDescent="0.4"/>
    <row r="3" spans="1:21" ht="18" customHeight="1" thickBot="1" x14ac:dyDescent="0.4">
      <c r="B3" s="444" t="s">
        <v>450</v>
      </c>
      <c r="C3" s="445"/>
      <c r="D3" s="445"/>
      <c r="E3" s="446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</row>
    <row r="4" spans="1:21" ht="18" customHeight="1" thickBot="1" x14ac:dyDescent="0.4">
      <c r="B4" s="447"/>
      <c r="C4" s="448"/>
      <c r="D4" s="448"/>
      <c r="E4" s="449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</row>
    <row r="5" spans="1:21" ht="18" customHeight="1" x14ac:dyDescent="0.35">
      <c r="B5" s="447"/>
      <c r="C5" s="448"/>
      <c r="D5" s="448"/>
      <c r="E5" s="449"/>
      <c r="F5" s="215"/>
      <c r="G5" s="19">
        <v>1</v>
      </c>
      <c r="H5" s="428" t="s">
        <v>287</v>
      </c>
      <c r="I5" s="429"/>
      <c r="J5" s="429"/>
      <c r="K5" s="430"/>
      <c r="L5" s="54"/>
      <c r="M5" s="261">
        <v>3</v>
      </c>
      <c r="N5" s="261">
        <v>2</v>
      </c>
      <c r="O5" s="22">
        <v>3</v>
      </c>
      <c r="P5" s="423"/>
      <c r="Q5" s="23">
        <v>6</v>
      </c>
      <c r="R5" s="24" t="s">
        <v>49</v>
      </c>
    </row>
    <row r="6" spans="1:21" ht="18" customHeight="1" x14ac:dyDescent="0.35">
      <c r="B6" s="447"/>
      <c r="C6" s="448"/>
      <c r="D6" s="448"/>
      <c r="E6" s="449"/>
      <c r="F6" s="215"/>
      <c r="G6" s="29">
        <v>2</v>
      </c>
      <c r="H6" s="431" t="s">
        <v>224</v>
      </c>
      <c r="I6" s="432"/>
      <c r="J6" s="432"/>
      <c r="K6" s="433"/>
      <c r="L6" s="259">
        <v>0</v>
      </c>
      <c r="M6" s="56"/>
      <c r="N6" s="260">
        <v>0</v>
      </c>
      <c r="O6" s="32">
        <v>3</v>
      </c>
      <c r="P6" s="423"/>
      <c r="Q6" s="33">
        <v>4</v>
      </c>
      <c r="R6" s="34" t="s">
        <v>51</v>
      </c>
    </row>
    <row r="7" spans="1:21" ht="18" customHeight="1" x14ac:dyDescent="0.35">
      <c r="B7" s="450"/>
      <c r="C7" s="451"/>
      <c r="D7" s="451"/>
      <c r="E7" s="452"/>
      <c r="F7" s="215"/>
      <c r="G7" s="29">
        <v>3</v>
      </c>
      <c r="H7" s="465" t="s">
        <v>286</v>
      </c>
      <c r="I7" s="466"/>
      <c r="J7" s="466"/>
      <c r="K7" s="467"/>
      <c r="L7" s="259">
        <v>3</v>
      </c>
      <c r="M7" s="260">
        <v>3</v>
      </c>
      <c r="N7" s="56"/>
      <c r="O7" s="32">
        <v>3</v>
      </c>
      <c r="P7" s="423"/>
      <c r="Q7" s="33">
        <v>5</v>
      </c>
      <c r="R7" s="34" t="s">
        <v>50</v>
      </c>
    </row>
    <row r="8" spans="1:21" ht="18" customHeight="1" thickBot="1" x14ac:dyDescent="0.4">
      <c r="B8" s="453" t="s">
        <v>246</v>
      </c>
      <c r="C8" s="454"/>
      <c r="D8" s="454"/>
      <c r="E8" s="455"/>
      <c r="F8" s="215"/>
      <c r="G8" s="60">
        <v>4</v>
      </c>
      <c r="H8" s="419" t="s">
        <v>419</v>
      </c>
      <c r="I8" s="420"/>
      <c r="J8" s="420"/>
      <c r="K8" s="421"/>
      <c r="L8" s="262">
        <v>0</v>
      </c>
      <c r="M8" s="263">
        <v>1</v>
      </c>
      <c r="N8" s="263">
        <v>0</v>
      </c>
      <c r="O8" s="61"/>
      <c r="P8" s="424"/>
      <c r="Q8" s="44">
        <v>3</v>
      </c>
      <c r="R8" s="45" t="s">
        <v>52</v>
      </c>
      <c r="T8" s="3"/>
    </row>
    <row r="9" spans="1:21" ht="18" customHeight="1" thickBot="1" x14ac:dyDescent="0.4">
      <c r="B9" s="456"/>
      <c r="C9" s="457"/>
      <c r="D9" s="457"/>
      <c r="E9" s="458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21" ht="18" customHeight="1" thickBot="1" x14ac:dyDescent="0.4">
      <c r="A10" s="413"/>
    </row>
    <row r="11" spans="1:21" s="2" customFormat="1" ht="18" customHeight="1" thickBot="1" x14ac:dyDescent="0.4">
      <c r="B11" s="444" t="s">
        <v>450</v>
      </c>
      <c r="C11" s="445"/>
      <c r="D11" s="445"/>
      <c r="E11" s="44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S11" s="1"/>
      <c r="T11" s="1"/>
      <c r="U11" s="1"/>
    </row>
    <row r="12" spans="1:21" s="2" customFormat="1" ht="18" customHeight="1" thickBot="1" x14ac:dyDescent="0.4">
      <c r="B12" s="447"/>
      <c r="C12" s="448"/>
      <c r="D12" s="448"/>
      <c r="E12" s="449"/>
      <c r="F12" s="215"/>
      <c r="G12" s="426" t="s">
        <v>75</v>
      </c>
      <c r="H12" s="427"/>
      <c r="I12" s="163">
        <v>2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S12" s="1"/>
      <c r="T12" s="1"/>
      <c r="U12" s="1"/>
    </row>
    <row r="13" spans="1:21" s="2" customFormat="1" ht="18" customHeight="1" x14ac:dyDescent="0.35">
      <c r="B13" s="447"/>
      <c r="C13" s="448"/>
      <c r="D13" s="448"/>
      <c r="E13" s="449"/>
      <c r="F13" s="215"/>
      <c r="G13" s="19">
        <v>1</v>
      </c>
      <c r="H13" s="428" t="s">
        <v>223</v>
      </c>
      <c r="I13" s="429"/>
      <c r="J13" s="429"/>
      <c r="K13" s="430"/>
      <c r="L13" s="54"/>
      <c r="M13" s="261">
        <v>3</v>
      </c>
      <c r="N13" s="261">
        <v>2</v>
      </c>
      <c r="O13" s="22">
        <v>3</v>
      </c>
      <c r="P13" s="423"/>
      <c r="Q13" s="23">
        <v>5</v>
      </c>
      <c r="R13" s="24" t="s">
        <v>50</v>
      </c>
      <c r="S13" s="1"/>
      <c r="T13" s="1"/>
      <c r="U13" s="1"/>
    </row>
    <row r="14" spans="1:21" s="2" customFormat="1" ht="18" customHeight="1" x14ac:dyDescent="0.35">
      <c r="B14" s="447"/>
      <c r="C14" s="448"/>
      <c r="D14" s="448"/>
      <c r="E14" s="449"/>
      <c r="F14" s="215"/>
      <c r="G14" s="29">
        <v>2</v>
      </c>
      <c r="H14" s="431" t="s">
        <v>416</v>
      </c>
      <c r="I14" s="432"/>
      <c r="J14" s="432"/>
      <c r="K14" s="433"/>
      <c r="L14" s="259">
        <v>0</v>
      </c>
      <c r="M14" s="56"/>
      <c r="N14" s="260">
        <v>0</v>
      </c>
      <c r="O14" s="32">
        <v>3</v>
      </c>
      <c r="P14" s="423"/>
      <c r="Q14" s="33">
        <v>4</v>
      </c>
      <c r="R14" s="34" t="s">
        <v>51</v>
      </c>
      <c r="S14" s="1"/>
      <c r="T14" s="1"/>
      <c r="U14" s="1"/>
    </row>
    <row r="15" spans="1:21" s="2" customFormat="1" ht="18" customHeight="1" x14ac:dyDescent="0.35">
      <c r="B15" s="450"/>
      <c r="C15" s="451"/>
      <c r="D15" s="451"/>
      <c r="E15" s="452"/>
      <c r="F15" s="215"/>
      <c r="G15" s="29">
        <v>3</v>
      </c>
      <c r="H15" s="465" t="s">
        <v>288</v>
      </c>
      <c r="I15" s="466"/>
      <c r="J15" s="466"/>
      <c r="K15" s="467"/>
      <c r="L15" s="259">
        <v>3</v>
      </c>
      <c r="M15" s="260">
        <v>3</v>
      </c>
      <c r="N15" s="56"/>
      <c r="O15" s="32">
        <v>3</v>
      </c>
      <c r="P15" s="423"/>
      <c r="Q15" s="33">
        <v>6</v>
      </c>
      <c r="R15" s="34" t="s">
        <v>49</v>
      </c>
      <c r="S15" s="1"/>
      <c r="T15" s="1"/>
      <c r="U15" s="1"/>
    </row>
    <row r="16" spans="1:21" s="2" customFormat="1" ht="18" customHeight="1" thickBot="1" x14ac:dyDescent="0.4">
      <c r="B16" s="453" t="s">
        <v>248</v>
      </c>
      <c r="C16" s="454"/>
      <c r="D16" s="454"/>
      <c r="E16" s="455"/>
      <c r="F16" s="215"/>
      <c r="G16" s="60">
        <v>4</v>
      </c>
      <c r="H16" s="419" t="s">
        <v>417</v>
      </c>
      <c r="I16" s="420"/>
      <c r="J16" s="420"/>
      <c r="K16" s="421"/>
      <c r="L16" s="262">
        <v>0</v>
      </c>
      <c r="M16" s="263">
        <v>0</v>
      </c>
      <c r="N16" s="263">
        <v>0</v>
      </c>
      <c r="O16" s="61"/>
      <c r="P16" s="424"/>
      <c r="Q16" s="44">
        <v>3</v>
      </c>
      <c r="R16" s="45" t="s">
        <v>52</v>
      </c>
      <c r="S16" s="1"/>
      <c r="T16" s="1"/>
      <c r="U16" s="1"/>
    </row>
    <row r="17" spans="2:21" s="2" customFormat="1" ht="18" customHeight="1" thickBot="1" x14ac:dyDescent="0.4">
      <c r="B17" s="456"/>
      <c r="C17" s="457"/>
      <c r="D17" s="457"/>
      <c r="E17" s="45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1"/>
      <c r="T17" s="1"/>
      <c r="U17" s="1"/>
    </row>
    <row r="18" spans="2:21" s="2" customFormat="1" ht="18" customHeight="1" x14ac:dyDescent="0.35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2:21" s="2" customFormat="1" ht="18" customHeight="1" x14ac:dyDescent="0.35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 x14ac:dyDescent="0.35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</sheetData>
  <mergeCells count="20">
    <mergeCell ref="B11:E15"/>
    <mergeCell ref="G12:H12"/>
    <mergeCell ref="P12:P16"/>
    <mergeCell ref="H13:K13"/>
    <mergeCell ref="H14:K14"/>
    <mergeCell ref="H15:K15"/>
    <mergeCell ref="B16:E17"/>
    <mergeCell ref="H16:K16"/>
    <mergeCell ref="B1:E1"/>
    <mergeCell ref="F1:J1"/>
    <mergeCell ref="K1:N1"/>
    <mergeCell ref="B3:E7"/>
    <mergeCell ref="B8:E9"/>
    <mergeCell ref="O1:R1"/>
    <mergeCell ref="G4:H4"/>
    <mergeCell ref="P4:P8"/>
    <mergeCell ref="H5:K5"/>
    <mergeCell ref="H6:K6"/>
    <mergeCell ref="H7:K7"/>
    <mergeCell ref="H8:K8"/>
  </mergeCells>
  <conditionalFormatting sqref="Q6:Q8">
    <cfRule type="cellIs" dxfId="1447" priority="38" stopIfTrue="1" operator="equal">
      <formula>0</formula>
    </cfRule>
  </conditionalFormatting>
  <conditionalFormatting sqref="Q5">
    <cfRule type="cellIs" dxfId="1446" priority="37" stopIfTrue="1" operator="equal">
      <formula>0</formula>
    </cfRule>
  </conditionalFormatting>
  <conditionalFormatting sqref="Q14:Q16">
    <cfRule type="cellIs" dxfId="1445" priority="2" stopIfTrue="1" operator="equal">
      <formula>0</formula>
    </cfRule>
  </conditionalFormatting>
  <conditionalFormatting sqref="Q13">
    <cfRule type="cellIs" dxfId="14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104"/>
  <sheetViews>
    <sheetView view="pageBreakPreview" topLeftCell="A25" zoomScale="40" zoomScaleNormal="50" zoomScaleSheetLayoutView="40" workbookViewId="0">
      <selection activeCell="P37" sqref="P37:R37"/>
    </sheetView>
  </sheetViews>
  <sheetFormatPr baseColWidth="10" defaultColWidth="11.453125" defaultRowHeight="12.5" x14ac:dyDescent="0.25"/>
  <cols>
    <col min="1" max="1" width="3.7265625" style="399" customWidth="1"/>
    <col min="2" max="2" width="20.54296875" style="399" bestFit="1" customWidth="1"/>
    <col min="3" max="11" width="7.54296875" style="399" customWidth="1"/>
    <col min="12" max="12" width="3.7265625" style="399" customWidth="1"/>
    <col min="13" max="13" width="20.54296875" style="399" bestFit="1" customWidth="1"/>
    <col min="14" max="22" width="7.54296875" style="399" customWidth="1"/>
    <col min="23" max="23" width="3.7265625" style="399" customWidth="1"/>
    <col min="24" max="24" width="20.54296875" style="106" bestFit="1" customWidth="1"/>
    <col min="25" max="33" width="7.54296875" style="106" customWidth="1"/>
    <col min="34" max="34" width="3.7265625" style="106" customWidth="1"/>
    <col min="35" max="35" width="20.54296875" style="106" bestFit="1" customWidth="1"/>
    <col min="36" max="44" width="7.54296875" style="106" customWidth="1"/>
    <col min="45" max="16384" width="11.453125" style="106"/>
  </cols>
  <sheetData>
    <row r="1" spans="1:23" s="182" customFormat="1" ht="30" customHeight="1" thickBot="1" x14ac:dyDescent="0.3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</row>
    <row r="2" spans="1:23" s="182" customFormat="1" ht="30" customHeight="1" thickBot="1" x14ac:dyDescent="0.3">
      <c r="A2" s="382"/>
      <c r="B2" s="594" t="s">
        <v>26</v>
      </c>
      <c r="C2" s="595"/>
      <c r="D2" s="596"/>
      <c r="E2" s="597" t="s">
        <v>31</v>
      </c>
      <c r="F2" s="592"/>
      <c r="G2" s="592"/>
      <c r="H2" s="593"/>
      <c r="I2" s="592" t="s">
        <v>2</v>
      </c>
      <c r="J2" s="592"/>
      <c r="K2" s="593"/>
      <c r="L2" s="382"/>
      <c r="M2" s="594" t="s">
        <v>26</v>
      </c>
      <c r="N2" s="595"/>
      <c r="O2" s="596"/>
      <c r="P2" s="597" t="s">
        <v>31</v>
      </c>
      <c r="Q2" s="592"/>
      <c r="R2" s="592"/>
      <c r="S2" s="593"/>
      <c r="T2" s="592" t="s">
        <v>2</v>
      </c>
      <c r="U2" s="592"/>
      <c r="V2" s="593"/>
      <c r="W2" s="382"/>
    </row>
    <row r="3" spans="1:23" s="270" customFormat="1" ht="30" customHeight="1" thickBot="1" x14ac:dyDescent="0.3">
      <c r="A3" s="382"/>
      <c r="B3" s="612"/>
      <c r="C3" s="613"/>
      <c r="D3" s="614"/>
      <c r="E3" s="618"/>
      <c r="F3" s="619"/>
      <c r="G3" s="619"/>
      <c r="H3" s="620"/>
      <c r="I3" s="586"/>
      <c r="J3" s="586"/>
      <c r="K3" s="587"/>
      <c r="L3" s="382"/>
      <c r="M3" s="612"/>
      <c r="N3" s="613"/>
      <c r="O3" s="614"/>
      <c r="P3" s="618"/>
      <c r="Q3" s="619"/>
      <c r="R3" s="619"/>
      <c r="S3" s="620"/>
      <c r="T3" s="586"/>
      <c r="U3" s="586"/>
      <c r="V3" s="587"/>
      <c r="W3" s="382"/>
    </row>
    <row r="4" spans="1:23" s="270" customFormat="1" ht="30" customHeight="1" thickBot="1" x14ac:dyDescent="0.3">
      <c r="A4" s="382"/>
      <c r="B4" s="615"/>
      <c r="C4" s="616"/>
      <c r="D4" s="617"/>
      <c r="E4" s="592" t="s">
        <v>27</v>
      </c>
      <c r="F4" s="592"/>
      <c r="G4" s="592"/>
      <c r="H4" s="593"/>
      <c r="I4" s="588"/>
      <c r="J4" s="588"/>
      <c r="K4" s="589"/>
      <c r="L4" s="382"/>
      <c r="M4" s="615"/>
      <c r="N4" s="616"/>
      <c r="O4" s="617"/>
      <c r="P4" s="592" t="s">
        <v>27</v>
      </c>
      <c r="Q4" s="592"/>
      <c r="R4" s="592"/>
      <c r="S4" s="593"/>
      <c r="T4" s="588"/>
      <c r="U4" s="588"/>
      <c r="V4" s="589"/>
      <c r="W4" s="382"/>
    </row>
    <row r="5" spans="1:23" s="270" customFormat="1" ht="30" customHeight="1" x14ac:dyDescent="0.25">
      <c r="A5" s="382"/>
      <c r="B5" s="606"/>
      <c r="C5" s="607"/>
      <c r="D5" s="608"/>
      <c r="E5" s="602"/>
      <c r="F5" s="602"/>
      <c r="G5" s="602"/>
      <c r="H5" s="603"/>
      <c r="I5" s="588"/>
      <c r="J5" s="588"/>
      <c r="K5" s="589"/>
      <c r="L5" s="382"/>
      <c r="M5" s="606"/>
      <c r="N5" s="607"/>
      <c r="O5" s="608"/>
      <c r="P5" s="602"/>
      <c r="Q5" s="602"/>
      <c r="R5" s="602"/>
      <c r="S5" s="603"/>
      <c r="T5" s="588"/>
      <c r="U5" s="588"/>
      <c r="V5" s="589"/>
      <c r="W5" s="382"/>
    </row>
    <row r="6" spans="1:23" s="270" customFormat="1" ht="30" customHeight="1" thickBot="1" x14ac:dyDescent="0.3">
      <c r="A6" s="382"/>
      <c r="B6" s="609"/>
      <c r="C6" s="610"/>
      <c r="D6" s="611"/>
      <c r="E6" s="604"/>
      <c r="F6" s="604"/>
      <c r="G6" s="604"/>
      <c r="H6" s="605"/>
      <c r="I6" s="590"/>
      <c r="J6" s="590"/>
      <c r="K6" s="591"/>
      <c r="L6" s="382"/>
      <c r="M6" s="609"/>
      <c r="N6" s="610"/>
      <c r="O6" s="611"/>
      <c r="P6" s="604"/>
      <c r="Q6" s="604"/>
      <c r="R6" s="604"/>
      <c r="S6" s="605"/>
      <c r="T6" s="590"/>
      <c r="U6" s="590"/>
      <c r="V6" s="591"/>
      <c r="W6" s="382"/>
    </row>
    <row r="7" spans="1:23" s="182" customFormat="1" ht="30" customHeight="1" thickBot="1" x14ac:dyDescent="0.3">
      <c r="A7" s="382"/>
      <c r="B7" s="383" t="s">
        <v>16</v>
      </c>
      <c r="C7" s="384" t="s">
        <v>17</v>
      </c>
      <c r="D7" s="385" t="s">
        <v>18</v>
      </c>
      <c r="E7" s="385" t="s">
        <v>19</v>
      </c>
      <c r="F7" s="385" t="s">
        <v>20</v>
      </c>
      <c r="G7" s="385" t="s">
        <v>21</v>
      </c>
      <c r="H7" s="385" t="s">
        <v>22</v>
      </c>
      <c r="I7" s="386" t="s">
        <v>23</v>
      </c>
      <c r="J7" s="386" t="s">
        <v>24</v>
      </c>
      <c r="K7" s="387" t="s">
        <v>25</v>
      </c>
      <c r="L7" s="388"/>
      <c r="M7" s="383" t="s">
        <v>16</v>
      </c>
      <c r="N7" s="384" t="s">
        <v>17</v>
      </c>
      <c r="O7" s="385" t="s">
        <v>18</v>
      </c>
      <c r="P7" s="385" t="s">
        <v>19</v>
      </c>
      <c r="Q7" s="385" t="s">
        <v>20</v>
      </c>
      <c r="R7" s="385" t="s">
        <v>21</v>
      </c>
      <c r="S7" s="385" t="s">
        <v>22</v>
      </c>
      <c r="T7" s="386" t="s">
        <v>23</v>
      </c>
      <c r="U7" s="386" t="s">
        <v>24</v>
      </c>
      <c r="V7" s="387" t="s">
        <v>25</v>
      </c>
      <c r="W7" s="382"/>
    </row>
    <row r="8" spans="1:23" s="182" customFormat="1" ht="30" customHeight="1" x14ac:dyDescent="0.25">
      <c r="A8" s="382"/>
      <c r="B8" s="598"/>
      <c r="C8" s="599"/>
      <c r="D8" s="389"/>
      <c r="E8" s="389"/>
      <c r="F8" s="389"/>
      <c r="G8" s="389"/>
      <c r="H8" s="389"/>
      <c r="I8" s="390"/>
      <c r="J8" s="390"/>
      <c r="K8" s="391"/>
      <c r="L8" s="388"/>
      <c r="M8" s="598"/>
      <c r="N8" s="599"/>
      <c r="O8" s="389"/>
      <c r="P8" s="389"/>
      <c r="Q8" s="389"/>
      <c r="R8" s="389"/>
      <c r="S8" s="389"/>
      <c r="T8" s="390"/>
      <c r="U8" s="390"/>
      <c r="V8" s="391"/>
      <c r="W8" s="382"/>
    </row>
    <row r="9" spans="1:23" s="182" customFormat="1" ht="30" customHeight="1" thickBot="1" x14ac:dyDescent="0.3">
      <c r="A9" s="382"/>
      <c r="B9" s="600"/>
      <c r="C9" s="601"/>
      <c r="D9" s="392"/>
      <c r="E9" s="392"/>
      <c r="F9" s="392"/>
      <c r="G9" s="392"/>
      <c r="H9" s="392"/>
      <c r="I9" s="393"/>
      <c r="J9" s="393"/>
      <c r="K9" s="394"/>
      <c r="L9" s="388"/>
      <c r="M9" s="600"/>
      <c r="N9" s="601"/>
      <c r="O9" s="392"/>
      <c r="P9" s="392"/>
      <c r="Q9" s="392"/>
      <c r="R9" s="392"/>
      <c r="S9" s="392"/>
      <c r="T9" s="393"/>
      <c r="U9" s="393"/>
      <c r="V9" s="394"/>
      <c r="W9" s="382"/>
    </row>
    <row r="10" spans="1:23" s="182" customFormat="1" ht="30" customHeight="1" x14ac:dyDescent="0.25">
      <c r="A10" s="382"/>
      <c r="B10" s="395"/>
      <c r="C10" s="388"/>
      <c r="D10" s="388"/>
      <c r="E10" s="388"/>
      <c r="F10" s="388"/>
      <c r="G10" s="388"/>
      <c r="H10" s="388"/>
      <c r="I10" s="388"/>
      <c r="J10" s="388"/>
      <c r="K10" s="396"/>
      <c r="L10" s="388"/>
      <c r="M10" s="395"/>
      <c r="N10" s="388"/>
      <c r="O10" s="388"/>
      <c r="P10" s="388"/>
      <c r="Q10" s="388"/>
      <c r="R10" s="388"/>
      <c r="S10" s="388"/>
      <c r="T10" s="388"/>
      <c r="U10" s="388"/>
      <c r="V10" s="396"/>
      <c r="W10" s="382"/>
    </row>
    <row r="11" spans="1:23" s="182" customFormat="1" ht="30" customHeight="1" x14ac:dyDescent="0.25">
      <c r="A11" s="382"/>
      <c r="B11" s="628"/>
      <c r="C11" s="629"/>
      <c r="D11" s="388"/>
      <c r="E11" s="629"/>
      <c r="F11" s="629"/>
      <c r="G11" s="629"/>
      <c r="H11" s="397"/>
      <c r="I11" s="629"/>
      <c r="J11" s="629"/>
      <c r="K11" s="630"/>
      <c r="L11" s="388"/>
      <c r="M11" s="628"/>
      <c r="N11" s="629"/>
      <c r="O11" s="388"/>
      <c r="P11" s="629"/>
      <c r="Q11" s="629"/>
      <c r="R11" s="629"/>
      <c r="S11" s="397"/>
      <c r="T11" s="629"/>
      <c r="U11" s="629"/>
      <c r="V11" s="630"/>
      <c r="W11" s="382"/>
    </row>
    <row r="12" spans="1:23" s="182" customFormat="1" ht="30" customHeight="1" x14ac:dyDescent="0.25">
      <c r="A12" s="382"/>
      <c r="B12" s="624" t="s">
        <v>28</v>
      </c>
      <c r="C12" s="625"/>
      <c r="D12" s="388"/>
      <c r="E12" s="626" t="s">
        <v>29</v>
      </c>
      <c r="F12" s="626"/>
      <c r="G12" s="626"/>
      <c r="H12" s="397"/>
      <c r="I12" s="626" t="s">
        <v>30</v>
      </c>
      <c r="J12" s="626"/>
      <c r="K12" s="627"/>
      <c r="L12" s="388"/>
      <c r="M12" s="624" t="s">
        <v>28</v>
      </c>
      <c r="N12" s="625"/>
      <c r="O12" s="388"/>
      <c r="P12" s="626" t="s">
        <v>29</v>
      </c>
      <c r="Q12" s="626"/>
      <c r="R12" s="626"/>
      <c r="S12" s="397"/>
      <c r="T12" s="626" t="s">
        <v>30</v>
      </c>
      <c r="U12" s="626"/>
      <c r="V12" s="627"/>
      <c r="W12" s="382"/>
    </row>
    <row r="13" spans="1:23" s="182" customFormat="1" ht="30" customHeight="1" thickBot="1" x14ac:dyDescent="0.3">
      <c r="A13" s="382"/>
      <c r="B13" s="621" t="str">
        <f>$E$52</f>
        <v>INDIVIDUAL</v>
      </c>
      <c r="C13" s="622"/>
      <c r="D13" s="622"/>
      <c r="E13" s="622"/>
      <c r="F13" s="622"/>
      <c r="G13" s="622"/>
      <c r="H13" s="622"/>
      <c r="I13" s="622"/>
      <c r="J13" s="622"/>
      <c r="K13" s="623"/>
      <c r="L13" s="388"/>
      <c r="M13" s="621" t="str">
        <f>$E$52</f>
        <v>INDIVIDUAL</v>
      </c>
      <c r="N13" s="622"/>
      <c r="O13" s="622"/>
      <c r="P13" s="622"/>
      <c r="Q13" s="622"/>
      <c r="R13" s="622"/>
      <c r="S13" s="622"/>
      <c r="T13" s="622"/>
      <c r="U13" s="622"/>
      <c r="V13" s="623"/>
      <c r="W13" s="382"/>
    </row>
    <row r="14" spans="1:23" s="182" customFormat="1" ht="30" customHeight="1" thickBot="1" x14ac:dyDescent="0.3">
      <c r="A14" s="382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82"/>
    </row>
    <row r="15" spans="1:23" s="182" customFormat="1" ht="30" customHeight="1" thickBot="1" x14ac:dyDescent="0.3">
      <c r="A15" s="382"/>
      <c r="B15" s="594" t="s">
        <v>26</v>
      </c>
      <c r="C15" s="595"/>
      <c r="D15" s="596"/>
      <c r="E15" s="597" t="s">
        <v>31</v>
      </c>
      <c r="F15" s="592"/>
      <c r="G15" s="592"/>
      <c r="H15" s="593"/>
      <c r="I15" s="592" t="s">
        <v>2</v>
      </c>
      <c r="J15" s="592"/>
      <c r="K15" s="593"/>
      <c r="L15" s="388"/>
      <c r="M15" s="594" t="s">
        <v>26</v>
      </c>
      <c r="N15" s="595"/>
      <c r="O15" s="596"/>
      <c r="P15" s="597" t="s">
        <v>31</v>
      </c>
      <c r="Q15" s="592"/>
      <c r="R15" s="592"/>
      <c r="S15" s="593"/>
      <c r="T15" s="592" t="s">
        <v>2</v>
      </c>
      <c r="U15" s="592"/>
      <c r="V15" s="593"/>
      <c r="W15" s="382"/>
    </row>
    <row r="16" spans="1:23" s="182" customFormat="1" ht="30" customHeight="1" thickBot="1" x14ac:dyDescent="0.3">
      <c r="A16" s="382"/>
      <c r="B16" s="612"/>
      <c r="C16" s="613"/>
      <c r="D16" s="614"/>
      <c r="E16" s="618"/>
      <c r="F16" s="619"/>
      <c r="G16" s="619"/>
      <c r="H16" s="620"/>
      <c r="I16" s="586"/>
      <c r="J16" s="586"/>
      <c r="K16" s="587"/>
      <c r="L16" s="382"/>
      <c r="M16" s="612"/>
      <c r="N16" s="613"/>
      <c r="O16" s="614"/>
      <c r="P16" s="618"/>
      <c r="Q16" s="619"/>
      <c r="R16" s="619"/>
      <c r="S16" s="620"/>
      <c r="T16" s="586"/>
      <c r="U16" s="586"/>
      <c r="V16" s="587"/>
      <c r="W16" s="382"/>
    </row>
    <row r="17" spans="1:23" s="182" customFormat="1" ht="30" customHeight="1" thickBot="1" x14ac:dyDescent="0.3">
      <c r="A17" s="382"/>
      <c r="B17" s="615"/>
      <c r="C17" s="616"/>
      <c r="D17" s="617"/>
      <c r="E17" s="592" t="s">
        <v>27</v>
      </c>
      <c r="F17" s="592"/>
      <c r="G17" s="592"/>
      <c r="H17" s="593"/>
      <c r="I17" s="588"/>
      <c r="J17" s="588"/>
      <c r="K17" s="589"/>
      <c r="L17" s="382"/>
      <c r="M17" s="615"/>
      <c r="N17" s="616"/>
      <c r="O17" s="617"/>
      <c r="P17" s="592" t="s">
        <v>27</v>
      </c>
      <c r="Q17" s="592"/>
      <c r="R17" s="592"/>
      <c r="S17" s="593"/>
      <c r="T17" s="588"/>
      <c r="U17" s="588"/>
      <c r="V17" s="589"/>
      <c r="W17" s="382"/>
    </row>
    <row r="18" spans="1:23" s="182" customFormat="1" ht="30" customHeight="1" x14ac:dyDescent="0.25">
      <c r="A18" s="382"/>
      <c r="B18" s="606"/>
      <c r="C18" s="607"/>
      <c r="D18" s="608"/>
      <c r="E18" s="602"/>
      <c r="F18" s="602"/>
      <c r="G18" s="602"/>
      <c r="H18" s="603"/>
      <c r="I18" s="588"/>
      <c r="J18" s="588"/>
      <c r="K18" s="589"/>
      <c r="L18" s="382"/>
      <c r="M18" s="606"/>
      <c r="N18" s="607"/>
      <c r="O18" s="608"/>
      <c r="P18" s="602"/>
      <c r="Q18" s="602"/>
      <c r="R18" s="602"/>
      <c r="S18" s="603"/>
      <c r="T18" s="588"/>
      <c r="U18" s="588"/>
      <c r="V18" s="589"/>
      <c r="W18" s="382"/>
    </row>
    <row r="19" spans="1:23" s="182" customFormat="1" ht="30" customHeight="1" thickBot="1" x14ac:dyDescent="0.3">
      <c r="A19" s="382"/>
      <c r="B19" s="609"/>
      <c r="C19" s="610"/>
      <c r="D19" s="611"/>
      <c r="E19" s="604"/>
      <c r="F19" s="604"/>
      <c r="G19" s="604"/>
      <c r="H19" s="605"/>
      <c r="I19" s="590"/>
      <c r="J19" s="590"/>
      <c r="K19" s="591"/>
      <c r="L19" s="382"/>
      <c r="M19" s="609"/>
      <c r="N19" s="610"/>
      <c r="O19" s="611"/>
      <c r="P19" s="604"/>
      <c r="Q19" s="604"/>
      <c r="R19" s="604"/>
      <c r="S19" s="605"/>
      <c r="T19" s="590"/>
      <c r="U19" s="590"/>
      <c r="V19" s="591"/>
      <c r="W19" s="382"/>
    </row>
    <row r="20" spans="1:23" s="182" customFormat="1" ht="30" customHeight="1" thickBot="1" x14ac:dyDescent="0.3">
      <c r="A20" s="382"/>
      <c r="B20" s="383" t="s">
        <v>16</v>
      </c>
      <c r="C20" s="384" t="s">
        <v>17</v>
      </c>
      <c r="D20" s="385" t="s">
        <v>18</v>
      </c>
      <c r="E20" s="385" t="s">
        <v>19</v>
      </c>
      <c r="F20" s="385" t="s">
        <v>20</v>
      </c>
      <c r="G20" s="385" t="s">
        <v>21</v>
      </c>
      <c r="H20" s="385" t="s">
        <v>22</v>
      </c>
      <c r="I20" s="386" t="s">
        <v>23</v>
      </c>
      <c r="J20" s="386" t="s">
        <v>24</v>
      </c>
      <c r="K20" s="387" t="s">
        <v>25</v>
      </c>
      <c r="L20" s="388"/>
      <c r="M20" s="383" t="s">
        <v>16</v>
      </c>
      <c r="N20" s="384" t="s">
        <v>17</v>
      </c>
      <c r="O20" s="385" t="s">
        <v>18</v>
      </c>
      <c r="P20" s="385" t="s">
        <v>19</v>
      </c>
      <c r="Q20" s="385" t="s">
        <v>20</v>
      </c>
      <c r="R20" s="385" t="s">
        <v>21</v>
      </c>
      <c r="S20" s="385" t="s">
        <v>22</v>
      </c>
      <c r="T20" s="386" t="s">
        <v>23</v>
      </c>
      <c r="U20" s="386" t="s">
        <v>24</v>
      </c>
      <c r="V20" s="387" t="s">
        <v>25</v>
      </c>
      <c r="W20" s="382"/>
    </row>
    <row r="21" spans="1:23" s="182" customFormat="1" ht="30" customHeight="1" x14ac:dyDescent="0.25">
      <c r="A21" s="382"/>
      <c r="B21" s="598"/>
      <c r="C21" s="599"/>
      <c r="D21" s="389"/>
      <c r="E21" s="389"/>
      <c r="F21" s="389"/>
      <c r="G21" s="389"/>
      <c r="H21" s="389"/>
      <c r="I21" s="390"/>
      <c r="J21" s="390"/>
      <c r="K21" s="391"/>
      <c r="L21" s="388"/>
      <c r="M21" s="598"/>
      <c r="N21" s="599"/>
      <c r="O21" s="389"/>
      <c r="P21" s="389"/>
      <c r="Q21" s="389"/>
      <c r="R21" s="389"/>
      <c r="S21" s="389"/>
      <c r="T21" s="390"/>
      <c r="U21" s="390"/>
      <c r="V21" s="391"/>
      <c r="W21" s="382"/>
    </row>
    <row r="22" spans="1:23" s="182" customFormat="1" ht="30" customHeight="1" thickBot="1" x14ac:dyDescent="0.3">
      <c r="A22" s="382"/>
      <c r="B22" s="600"/>
      <c r="C22" s="601"/>
      <c r="D22" s="392"/>
      <c r="E22" s="392"/>
      <c r="F22" s="392"/>
      <c r="G22" s="392"/>
      <c r="H22" s="392"/>
      <c r="I22" s="393"/>
      <c r="J22" s="393"/>
      <c r="K22" s="394"/>
      <c r="L22" s="388"/>
      <c r="M22" s="600"/>
      <c r="N22" s="601"/>
      <c r="O22" s="392"/>
      <c r="P22" s="392"/>
      <c r="Q22" s="392"/>
      <c r="R22" s="392"/>
      <c r="S22" s="392"/>
      <c r="T22" s="393"/>
      <c r="U22" s="393"/>
      <c r="V22" s="394"/>
      <c r="W22" s="382"/>
    </row>
    <row r="23" spans="1:23" s="182" customFormat="1" ht="30" customHeight="1" x14ac:dyDescent="0.25">
      <c r="A23" s="382"/>
      <c r="B23" s="395"/>
      <c r="C23" s="388"/>
      <c r="D23" s="388"/>
      <c r="E23" s="388"/>
      <c r="F23" s="388"/>
      <c r="G23" s="388"/>
      <c r="H23" s="388"/>
      <c r="I23" s="388"/>
      <c r="J23" s="388"/>
      <c r="K23" s="396"/>
      <c r="L23" s="388"/>
      <c r="M23" s="395"/>
      <c r="N23" s="388"/>
      <c r="O23" s="388"/>
      <c r="P23" s="388"/>
      <c r="Q23" s="388"/>
      <c r="R23" s="388"/>
      <c r="S23" s="388"/>
      <c r="T23" s="388"/>
      <c r="U23" s="388"/>
      <c r="V23" s="396"/>
      <c r="W23" s="382"/>
    </row>
    <row r="24" spans="1:23" s="182" customFormat="1" ht="30" customHeight="1" x14ac:dyDescent="0.25">
      <c r="A24" s="382"/>
      <c r="B24" s="628"/>
      <c r="C24" s="629"/>
      <c r="D24" s="388"/>
      <c r="E24" s="629"/>
      <c r="F24" s="629"/>
      <c r="G24" s="629"/>
      <c r="H24" s="397"/>
      <c r="I24" s="629"/>
      <c r="J24" s="629"/>
      <c r="K24" s="630"/>
      <c r="L24" s="388"/>
      <c r="M24" s="628"/>
      <c r="N24" s="629"/>
      <c r="O24" s="388"/>
      <c r="P24" s="629"/>
      <c r="Q24" s="629"/>
      <c r="R24" s="629"/>
      <c r="S24" s="397"/>
      <c r="T24" s="629"/>
      <c r="U24" s="629"/>
      <c r="V24" s="630"/>
      <c r="W24" s="382"/>
    </row>
    <row r="25" spans="1:23" s="182" customFormat="1" ht="30" customHeight="1" x14ac:dyDescent="0.25">
      <c r="A25" s="382"/>
      <c r="B25" s="624" t="s">
        <v>28</v>
      </c>
      <c r="C25" s="625"/>
      <c r="D25" s="388"/>
      <c r="E25" s="626" t="s">
        <v>29</v>
      </c>
      <c r="F25" s="626"/>
      <c r="G25" s="626"/>
      <c r="H25" s="397"/>
      <c r="I25" s="626" t="s">
        <v>30</v>
      </c>
      <c r="J25" s="626"/>
      <c r="K25" s="627"/>
      <c r="L25" s="388"/>
      <c r="M25" s="624" t="s">
        <v>28</v>
      </c>
      <c r="N25" s="625"/>
      <c r="O25" s="388"/>
      <c r="P25" s="626" t="s">
        <v>29</v>
      </c>
      <c r="Q25" s="626"/>
      <c r="R25" s="626"/>
      <c r="S25" s="397"/>
      <c r="T25" s="626" t="s">
        <v>30</v>
      </c>
      <c r="U25" s="626"/>
      <c r="V25" s="627"/>
      <c r="W25" s="382"/>
    </row>
    <row r="26" spans="1:23" s="182" customFormat="1" ht="30" customHeight="1" thickBot="1" x14ac:dyDescent="0.3">
      <c r="A26" s="382"/>
      <c r="B26" s="621" t="str">
        <f>$E$52</f>
        <v>INDIVIDUAL</v>
      </c>
      <c r="C26" s="622"/>
      <c r="D26" s="622"/>
      <c r="E26" s="622"/>
      <c r="F26" s="622"/>
      <c r="G26" s="622"/>
      <c r="H26" s="622"/>
      <c r="I26" s="622"/>
      <c r="J26" s="622"/>
      <c r="K26" s="623"/>
      <c r="L26" s="388"/>
      <c r="M26" s="621" t="str">
        <f>$E$52</f>
        <v>INDIVIDUAL</v>
      </c>
      <c r="N26" s="622"/>
      <c r="O26" s="622"/>
      <c r="P26" s="622"/>
      <c r="Q26" s="622"/>
      <c r="R26" s="622"/>
      <c r="S26" s="622"/>
      <c r="T26" s="622"/>
      <c r="U26" s="622"/>
      <c r="V26" s="623"/>
      <c r="W26" s="382"/>
    </row>
    <row r="27" spans="1:23" s="182" customFormat="1" ht="30" customHeight="1" thickBot="1" x14ac:dyDescent="0.3">
      <c r="A27" s="382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82"/>
    </row>
    <row r="28" spans="1:23" s="182" customFormat="1" ht="30" customHeight="1" thickBot="1" x14ac:dyDescent="0.3">
      <c r="A28" s="398"/>
      <c r="B28" s="594" t="s">
        <v>26</v>
      </c>
      <c r="C28" s="595"/>
      <c r="D28" s="596"/>
      <c r="E28" s="597" t="s">
        <v>31</v>
      </c>
      <c r="F28" s="592"/>
      <c r="G28" s="592"/>
      <c r="H28" s="593"/>
      <c r="I28" s="592" t="s">
        <v>2</v>
      </c>
      <c r="J28" s="592"/>
      <c r="K28" s="593"/>
      <c r="L28" s="388"/>
      <c r="M28" s="594" t="s">
        <v>26</v>
      </c>
      <c r="N28" s="595"/>
      <c r="O28" s="596"/>
      <c r="P28" s="597" t="s">
        <v>31</v>
      </c>
      <c r="Q28" s="592"/>
      <c r="R28" s="592"/>
      <c r="S28" s="593"/>
      <c r="T28" s="592" t="s">
        <v>2</v>
      </c>
      <c r="U28" s="592"/>
      <c r="V28" s="593"/>
      <c r="W28" s="398"/>
    </row>
    <row r="29" spans="1:23" s="182" customFormat="1" ht="30" customHeight="1" thickBot="1" x14ac:dyDescent="0.3">
      <c r="A29" s="398"/>
      <c r="B29" s="612"/>
      <c r="C29" s="613"/>
      <c r="D29" s="614"/>
      <c r="E29" s="618"/>
      <c r="F29" s="619"/>
      <c r="G29" s="619"/>
      <c r="H29" s="620"/>
      <c r="I29" s="586"/>
      <c r="J29" s="586"/>
      <c r="K29" s="587"/>
      <c r="L29" s="382"/>
      <c r="M29" s="612"/>
      <c r="N29" s="613"/>
      <c r="O29" s="614"/>
      <c r="P29" s="618"/>
      <c r="Q29" s="619"/>
      <c r="R29" s="619"/>
      <c r="S29" s="620"/>
      <c r="T29" s="586"/>
      <c r="U29" s="586"/>
      <c r="V29" s="587"/>
      <c r="W29" s="398"/>
    </row>
    <row r="30" spans="1:23" s="182" customFormat="1" ht="30" customHeight="1" thickBot="1" x14ac:dyDescent="0.3">
      <c r="A30" s="398"/>
      <c r="B30" s="615"/>
      <c r="C30" s="616"/>
      <c r="D30" s="617"/>
      <c r="E30" s="592" t="s">
        <v>27</v>
      </c>
      <c r="F30" s="592"/>
      <c r="G30" s="592"/>
      <c r="H30" s="593"/>
      <c r="I30" s="588"/>
      <c r="J30" s="588"/>
      <c r="K30" s="589"/>
      <c r="L30" s="382"/>
      <c r="M30" s="615"/>
      <c r="N30" s="616"/>
      <c r="O30" s="617"/>
      <c r="P30" s="592" t="s">
        <v>27</v>
      </c>
      <c r="Q30" s="592"/>
      <c r="R30" s="592"/>
      <c r="S30" s="593"/>
      <c r="T30" s="588"/>
      <c r="U30" s="588"/>
      <c r="V30" s="589"/>
      <c r="W30" s="398"/>
    </row>
    <row r="31" spans="1:23" s="182" customFormat="1" ht="30" customHeight="1" x14ac:dyDescent="0.25">
      <c r="A31" s="398"/>
      <c r="B31" s="606"/>
      <c r="C31" s="607"/>
      <c r="D31" s="608"/>
      <c r="E31" s="602"/>
      <c r="F31" s="602"/>
      <c r="G31" s="602"/>
      <c r="H31" s="603"/>
      <c r="I31" s="588"/>
      <c r="J31" s="588"/>
      <c r="K31" s="589"/>
      <c r="L31" s="382"/>
      <c r="M31" s="606"/>
      <c r="N31" s="607"/>
      <c r="O31" s="608"/>
      <c r="P31" s="602"/>
      <c r="Q31" s="602"/>
      <c r="R31" s="602"/>
      <c r="S31" s="603"/>
      <c r="T31" s="588"/>
      <c r="U31" s="588"/>
      <c r="V31" s="589"/>
      <c r="W31" s="398"/>
    </row>
    <row r="32" spans="1:23" s="182" customFormat="1" ht="30" customHeight="1" thickBot="1" x14ac:dyDescent="0.3">
      <c r="A32" s="398"/>
      <c r="B32" s="609"/>
      <c r="C32" s="610"/>
      <c r="D32" s="611"/>
      <c r="E32" s="604"/>
      <c r="F32" s="604"/>
      <c r="G32" s="604"/>
      <c r="H32" s="605"/>
      <c r="I32" s="590"/>
      <c r="J32" s="590"/>
      <c r="K32" s="591"/>
      <c r="L32" s="382"/>
      <c r="M32" s="609"/>
      <c r="N32" s="610"/>
      <c r="O32" s="611"/>
      <c r="P32" s="604"/>
      <c r="Q32" s="604"/>
      <c r="R32" s="604"/>
      <c r="S32" s="605"/>
      <c r="T32" s="590"/>
      <c r="U32" s="590"/>
      <c r="V32" s="591"/>
      <c r="W32" s="398"/>
    </row>
    <row r="33" spans="1:23" s="182" customFormat="1" ht="30" customHeight="1" thickBot="1" x14ac:dyDescent="0.3">
      <c r="A33" s="398"/>
      <c r="B33" s="383" t="s">
        <v>16</v>
      </c>
      <c r="C33" s="384" t="s">
        <v>17</v>
      </c>
      <c r="D33" s="385" t="s">
        <v>18</v>
      </c>
      <c r="E33" s="385" t="s">
        <v>19</v>
      </c>
      <c r="F33" s="385" t="s">
        <v>20</v>
      </c>
      <c r="G33" s="385" t="s">
        <v>21</v>
      </c>
      <c r="H33" s="385" t="s">
        <v>22</v>
      </c>
      <c r="I33" s="386" t="s">
        <v>23</v>
      </c>
      <c r="J33" s="386" t="s">
        <v>24</v>
      </c>
      <c r="K33" s="387" t="s">
        <v>25</v>
      </c>
      <c r="L33" s="388"/>
      <c r="M33" s="383" t="s">
        <v>16</v>
      </c>
      <c r="N33" s="384" t="s">
        <v>17</v>
      </c>
      <c r="O33" s="385" t="s">
        <v>18</v>
      </c>
      <c r="P33" s="385" t="s">
        <v>19</v>
      </c>
      <c r="Q33" s="385" t="s">
        <v>20</v>
      </c>
      <c r="R33" s="385" t="s">
        <v>21</v>
      </c>
      <c r="S33" s="385" t="s">
        <v>22</v>
      </c>
      <c r="T33" s="386" t="s">
        <v>23</v>
      </c>
      <c r="U33" s="386" t="s">
        <v>24</v>
      </c>
      <c r="V33" s="387" t="s">
        <v>25</v>
      </c>
      <c r="W33" s="398"/>
    </row>
    <row r="34" spans="1:23" s="182" customFormat="1" ht="30" customHeight="1" x14ac:dyDescent="0.25">
      <c r="A34" s="398"/>
      <c r="B34" s="598"/>
      <c r="C34" s="599"/>
      <c r="D34" s="389"/>
      <c r="E34" s="389"/>
      <c r="F34" s="389"/>
      <c r="G34" s="389"/>
      <c r="H34" s="389"/>
      <c r="I34" s="390"/>
      <c r="J34" s="390"/>
      <c r="K34" s="391"/>
      <c r="L34" s="388"/>
      <c r="M34" s="598"/>
      <c r="N34" s="599"/>
      <c r="O34" s="389"/>
      <c r="P34" s="389"/>
      <c r="Q34" s="389"/>
      <c r="R34" s="389"/>
      <c r="S34" s="389"/>
      <c r="T34" s="390"/>
      <c r="U34" s="390"/>
      <c r="V34" s="391"/>
      <c r="W34" s="398"/>
    </row>
    <row r="35" spans="1:23" s="182" customFormat="1" ht="30" customHeight="1" thickBot="1" x14ac:dyDescent="0.3">
      <c r="A35" s="398"/>
      <c r="B35" s="600"/>
      <c r="C35" s="601"/>
      <c r="D35" s="392"/>
      <c r="E35" s="392"/>
      <c r="F35" s="392"/>
      <c r="G35" s="392"/>
      <c r="H35" s="392"/>
      <c r="I35" s="393"/>
      <c r="J35" s="393"/>
      <c r="K35" s="394"/>
      <c r="L35" s="388"/>
      <c r="M35" s="600"/>
      <c r="N35" s="601"/>
      <c r="O35" s="392"/>
      <c r="P35" s="392"/>
      <c r="Q35" s="392"/>
      <c r="R35" s="392"/>
      <c r="S35" s="392"/>
      <c r="T35" s="393"/>
      <c r="U35" s="393"/>
      <c r="V35" s="394"/>
      <c r="W35" s="398"/>
    </row>
    <row r="36" spans="1:23" s="182" customFormat="1" ht="30" customHeight="1" x14ac:dyDescent="0.25">
      <c r="A36" s="398"/>
      <c r="B36" s="395"/>
      <c r="C36" s="388"/>
      <c r="D36" s="388"/>
      <c r="E36" s="388"/>
      <c r="F36" s="388"/>
      <c r="G36" s="388"/>
      <c r="H36" s="388"/>
      <c r="I36" s="388"/>
      <c r="J36" s="388"/>
      <c r="K36" s="396"/>
      <c r="L36" s="388"/>
      <c r="M36" s="395"/>
      <c r="N36" s="388"/>
      <c r="O36" s="388"/>
      <c r="P36" s="388"/>
      <c r="Q36" s="388"/>
      <c r="R36" s="388"/>
      <c r="S36" s="388"/>
      <c r="T36" s="388"/>
      <c r="U36" s="388"/>
      <c r="V36" s="396"/>
      <c r="W36" s="398"/>
    </row>
    <row r="37" spans="1:23" s="182" customFormat="1" ht="30" customHeight="1" x14ac:dyDescent="0.25">
      <c r="A37" s="398"/>
      <c r="B37" s="628"/>
      <c r="C37" s="629"/>
      <c r="D37" s="388"/>
      <c r="E37" s="629"/>
      <c r="F37" s="629"/>
      <c r="G37" s="629"/>
      <c r="H37" s="397"/>
      <c r="I37" s="629"/>
      <c r="J37" s="629"/>
      <c r="K37" s="630"/>
      <c r="L37" s="388"/>
      <c r="M37" s="628"/>
      <c r="N37" s="629"/>
      <c r="O37" s="388"/>
      <c r="P37" s="629"/>
      <c r="Q37" s="629"/>
      <c r="R37" s="629"/>
      <c r="S37" s="397"/>
      <c r="T37" s="629"/>
      <c r="U37" s="629"/>
      <c r="V37" s="630"/>
      <c r="W37" s="398"/>
    </row>
    <row r="38" spans="1:23" s="182" customFormat="1" ht="30" customHeight="1" x14ac:dyDescent="0.25">
      <c r="A38" s="398"/>
      <c r="B38" s="624" t="s">
        <v>28</v>
      </c>
      <c r="C38" s="625"/>
      <c r="D38" s="388"/>
      <c r="E38" s="626" t="s">
        <v>29</v>
      </c>
      <c r="F38" s="626"/>
      <c r="G38" s="626"/>
      <c r="H38" s="397"/>
      <c r="I38" s="626" t="s">
        <v>30</v>
      </c>
      <c r="J38" s="626"/>
      <c r="K38" s="627"/>
      <c r="L38" s="388"/>
      <c r="M38" s="624" t="s">
        <v>28</v>
      </c>
      <c r="N38" s="625"/>
      <c r="O38" s="388"/>
      <c r="P38" s="626" t="s">
        <v>29</v>
      </c>
      <c r="Q38" s="626"/>
      <c r="R38" s="626"/>
      <c r="S38" s="397"/>
      <c r="T38" s="626" t="s">
        <v>30</v>
      </c>
      <c r="U38" s="626"/>
      <c r="V38" s="627"/>
      <c r="W38" s="398"/>
    </row>
    <row r="39" spans="1:23" s="182" customFormat="1" ht="30" customHeight="1" thickBot="1" x14ac:dyDescent="0.3">
      <c r="A39" s="398"/>
      <c r="B39" s="621" t="str">
        <f>$E$52</f>
        <v>INDIVIDUAL</v>
      </c>
      <c r="C39" s="622"/>
      <c r="D39" s="622"/>
      <c r="E39" s="622"/>
      <c r="F39" s="622"/>
      <c r="G39" s="622"/>
      <c r="H39" s="622"/>
      <c r="I39" s="622"/>
      <c r="J39" s="622"/>
      <c r="K39" s="623"/>
      <c r="L39" s="388"/>
      <c r="M39" s="621" t="str">
        <f>$E$52</f>
        <v>INDIVIDUAL</v>
      </c>
      <c r="N39" s="622"/>
      <c r="O39" s="622"/>
      <c r="P39" s="622"/>
      <c r="Q39" s="622"/>
      <c r="R39" s="622"/>
      <c r="S39" s="622"/>
      <c r="T39" s="622"/>
      <c r="U39" s="622"/>
      <c r="V39" s="623"/>
      <c r="W39" s="398"/>
    </row>
    <row r="40" spans="1:23" s="182" customFormat="1" ht="30" customHeight="1" thickBot="1" x14ac:dyDescent="0.3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</row>
    <row r="41" spans="1:23" s="182" customFormat="1" ht="30" customHeight="1" thickBot="1" x14ac:dyDescent="0.3">
      <c r="A41" s="398"/>
      <c r="B41" s="594" t="s">
        <v>26</v>
      </c>
      <c r="C41" s="595"/>
      <c r="D41" s="596"/>
      <c r="E41" s="597" t="s">
        <v>31</v>
      </c>
      <c r="F41" s="592"/>
      <c r="G41" s="592"/>
      <c r="H41" s="593"/>
      <c r="I41" s="592" t="s">
        <v>2</v>
      </c>
      <c r="J41" s="592"/>
      <c r="K41" s="593"/>
      <c r="L41" s="388"/>
      <c r="M41" s="594" t="s">
        <v>26</v>
      </c>
      <c r="N41" s="595"/>
      <c r="O41" s="596"/>
      <c r="P41" s="597" t="s">
        <v>31</v>
      </c>
      <c r="Q41" s="592"/>
      <c r="R41" s="592"/>
      <c r="S41" s="593"/>
      <c r="T41" s="592" t="s">
        <v>2</v>
      </c>
      <c r="U41" s="592"/>
      <c r="V41" s="593"/>
      <c r="W41" s="398"/>
    </row>
    <row r="42" spans="1:23" s="182" customFormat="1" ht="30" customHeight="1" thickBot="1" x14ac:dyDescent="0.3">
      <c r="A42" s="398"/>
      <c r="B42" s="612"/>
      <c r="C42" s="613"/>
      <c r="D42" s="614"/>
      <c r="E42" s="618"/>
      <c r="F42" s="619"/>
      <c r="G42" s="619"/>
      <c r="H42" s="620"/>
      <c r="I42" s="586"/>
      <c r="J42" s="586"/>
      <c r="K42" s="587"/>
      <c r="L42" s="382"/>
      <c r="M42" s="612"/>
      <c r="N42" s="613"/>
      <c r="O42" s="614"/>
      <c r="P42" s="618"/>
      <c r="Q42" s="619"/>
      <c r="R42" s="619"/>
      <c r="S42" s="620"/>
      <c r="T42" s="586"/>
      <c r="U42" s="586"/>
      <c r="V42" s="587"/>
      <c r="W42" s="398"/>
    </row>
    <row r="43" spans="1:23" s="182" customFormat="1" ht="30" customHeight="1" thickBot="1" x14ac:dyDescent="0.3">
      <c r="A43" s="398"/>
      <c r="B43" s="615"/>
      <c r="C43" s="616"/>
      <c r="D43" s="617"/>
      <c r="E43" s="592" t="s">
        <v>27</v>
      </c>
      <c r="F43" s="592"/>
      <c r="G43" s="592"/>
      <c r="H43" s="593"/>
      <c r="I43" s="588"/>
      <c r="J43" s="588"/>
      <c r="K43" s="589"/>
      <c r="L43" s="382"/>
      <c r="M43" s="615"/>
      <c r="N43" s="616"/>
      <c r="O43" s="617"/>
      <c r="P43" s="592" t="s">
        <v>27</v>
      </c>
      <c r="Q43" s="592"/>
      <c r="R43" s="592"/>
      <c r="S43" s="593"/>
      <c r="T43" s="588"/>
      <c r="U43" s="588"/>
      <c r="V43" s="589"/>
      <c r="W43" s="398"/>
    </row>
    <row r="44" spans="1:23" s="182" customFormat="1" ht="30" customHeight="1" x14ac:dyDescent="0.25">
      <c r="A44" s="398"/>
      <c r="B44" s="606"/>
      <c r="C44" s="607"/>
      <c r="D44" s="608"/>
      <c r="E44" s="602"/>
      <c r="F44" s="602"/>
      <c r="G44" s="602"/>
      <c r="H44" s="603"/>
      <c r="I44" s="588"/>
      <c r="J44" s="588"/>
      <c r="K44" s="589"/>
      <c r="L44" s="382"/>
      <c r="M44" s="606"/>
      <c r="N44" s="607"/>
      <c r="O44" s="608"/>
      <c r="P44" s="602"/>
      <c r="Q44" s="602"/>
      <c r="R44" s="602"/>
      <c r="S44" s="603"/>
      <c r="T44" s="588"/>
      <c r="U44" s="588"/>
      <c r="V44" s="589"/>
      <c r="W44" s="398"/>
    </row>
    <row r="45" spans="1:23" s="182" customFormat="1" ht="30" customHeight="1" thickBot="1" x14ac:dyDescent="0.3">
      <c r="A45" s="398"/>
      <c r="B45" s="609"/>
      <c r="C45" s="610"/>
      <c r="D45" s="611"/>
      <c r="E45" s="604"/>
      <c r="F45" s="604"/>
      <c r="G45" s="604"/>
      <c r="H45" s="605"/>
      <c r="I45" s="590"/>
      <c r="J45" s="590"/>
      <c r="K45" s="591"/>
      <c r="L45" s="382"/>
      <c r="M45" s="609"/>
      <c r="N45" s="610"/>
      <c r="O45" s="611"/>
      <c r="P45" s="604"/>
      <c r="Q45" s="604"/>
      <c r="R45" s="604"/>
      <c r="S45" s="605"/>
      <c r="T45" s="590"/>
      <c r="U45" s="590"/>
      <c r="V45" s="591"/>
      <c r="W45" s="398"/>
    </row>
    <row r="46" spans="1:23" s="182" customFormat="1" ht="30" customHeight="1" thickBot="1" x14ac:dyDescent="0.3">
      <c r="A46" s="398"/>
      <c r="B46" s="383" t="s">
        <v>16</v>
      </c>
      <c r="C46" s="384" t="s">
        <v>17</v>
      </c>
      <c r="D46" s="385" t="s">
        <v>18</v>
      </c>
      <c r="E46" s="385" t="s">
        <v>19</v>
      </c>
      <c r="F46" s="385" t="s">
        <v>20</v>
      </c>
      <c r="G46" s="385" t="s">
        <v>21</v>
      </c>
      <c r="H46" s="385" t="s">
        <v>22</v>
      </c>
      <c r="I46" s="386" t="s">
        <v>23</v>
      </c>
      <c r="J46" s="386" t="s">
        <v>24</v>
      </c>
      <c r="K46" s="387" t="s">
        <v>25</v>
      </c>
      <c r="L46" s="388"/>
      <c r="M46" s="383" t="s">
        <v>16</v>
      </c>
      <c r="N46" s="384" t="s">
        <v>17</v>
      </c>
      <c r="O46" s="385" t="s">
        <v>18</v>
      </c>
      <c r="P46" s="385" t="s">
        <v>19</v>
      </c>
      <c r="Q46" s="385" t="s">
        <v>20</v>
      </c>
      <c r="R46" s="385" t="s">
        <v>21</v>
      </c>
      <c r="S46" s="385" t="s">
        <v>22</v>
      </c>
      <c r="T46" s="386" t="s">
        <v>23</v>
      </c>
      <c r="U46" s="386" t="s">
        <v>24</v>
      </c>
      <c r="V46" s="387" t="s">
        <v>25</v>
      </c>
      <c r="W46" s="398"/>
    </row>
    <row r="47" spans="1:23" s="182" customFormat="1" ht="30" customHeight="1" x14ac:dyDescent="0.25">
      <c r="A47" s="398"/>
      <c r="B47" s="598"/>
      <c r="C47" s="599"/>
      <c r="D47" s="389"/>
      <c r="E47" s="389"/>
      <c r="F47" s="389"/>
      <c r="G47" s="389"/>
      <c r="H47" s="389"/>
      <c r="I47" s="390"/>
      <c r="J47" s="390"/>
      <c r="K47" s="391"/>
      <c r="L47" s="388"/>
      <c r="M47" s="598"/>
      <c r="N47" s="599"/>
      <c r="O47" s="389"/>
      <c r="P47" s="389"/>
      <c r="Q47" s="389"/>
      <c r="R47" s="389"/>
      <c r="S47" s="389"/>
      <c r="T47" s="390"/>
      <c r="U47" s="390"/>
      <c r="V47" s="391"/>
      <c r="W47" s="398"/>
    </row>
    <row r="48" spans="1:23" s="182" customFormat="1" ht="30" customHeight="1" thickBot="1" x14ac:dyDescent="0.3">
      <c r="A48" s="398"/>
      <c r="B48" s="600"/>
      <c r="C48" s="601"/>
      <c r="D48" s="392"/>
      <c r="E48" s="392"/>
      <c r="F48" s="392"/>
      <c r="G48" s="392"/>
      <c r="H48" s="392"/>
      <c r="I48" s="393"/>
      <c r="J48" s="393"/>
      <c r="K48" s="394"/>
      <c r="L48" s="388"/>
      <c r="M48" s="600"/>
      <c r="N48" s="601"/>
      <c r="O48" s="392"/>
      <c r="P48" s="392"/>
      <c r="Q48" s="392"/>
      <c r="R48" s="392"/>
      <c r="S48" s="392"/>
      <c r="T48" s="393"/>
      <c r="U48" s="393"/>
      <c r="V48" s="394"/>
      <c r="W48" s="398"/>
    </row>
    <row r="49" spans="1:23" s="182" customFormat="1" ht="30" customHeight="1" x14ac:dyDescent="0.25">
      <c r="A49" s="398"/>
      <c r="B49" s="395"/>
      <c r="C49" s="388"/>
      <c r="D49" s="388"/>
      <c r="E49" s="388"/>
      <c r="F49" s="388"/>
      <c r="G49" s="388"/>
      <c r="H49" s="388"/>
      <c r="I49" s="388"/>
      <c r="J49" s="388"/>
      <c r="K49" s="396"/>
      <c r="L49" s="388"/>
      <c r="M49" s="395"/>
      <c r="N49" s="388"/>
      <c r="O49" s="388"/>
      <c r="P49" s="388"/>
      <c r="Q49" s="388"/>
      <c r="R49" s="388"/>
      <c r="S49" s="388"/>
      <c r="T49" s="388"/>
      <c r="U49" s="388"/>
      <c r="V49" s="396"/>
      <c r="W49" s="398"/>
    </row>
    <row r="50" spans="1:23" s="182" customFormat="1" ht="30" customHeight="1" x14ac:dyDescent="0.25">
      <c r="A50" s="398"/>
      <c r="B50" s="628"/>
      <c r="C50" s="629"/>
      <c r="D50" s="388"/>
      <c r="E50" s="629"/>
      <c r="F50" s="629"/>
      <c r="G50" s="629"/>
      <c r="H50" s="397"/>
      <c r="I50" s="629"/>
      <c r="J50" s="629"/>
      <c r="K50" s="630"/>
      <c r="L50" s="388"/>
      <c r="M50" s="628"/>
      <c r="N50" s="629"/>
      <c r="O50" s="388"/>
      <c r="P50" s="629"/>
      <c r="Q50" s="629"/>
      <c r="R50" s="629"/>
      <c r="S50" s="397"/>
      <c r="T50" s="629"/>
      <c r="U50" s="629"/>
      <c r="V50" s="630"/>
      <c r="W50" s="398"/>
    </row>
    <row r="51" spans="1:23" s="182" customFormat="1" ht="30" customHeight="1" thickBot="1" x14ac:dyDescent="0.3">
      <c r="A51" s="398"/>
      <c r="B51" s="624" t="s">
        <v>28</v>
      </c>
      <c r="C51" s="625"/>
      <c r="D51" s="388"/>
      <c r="E51" s="626" t="s">
        <v>29</v>
      </c>
      <c r="F51" s="626"/>
      <c r="G51" s="626"/>
      <c r="H51" s="397"/>
      <c r="I51" s="626" t="s">
        <v>30</v>
      </c>
      <c r="J51" s="626"/>
      <c r="K51" s="627"/>
      <c r="L51" s="388"/>
      <c r="M51" s="624" t="s">
        <v>28</v>
      </c>
      <c r="N51" s="625"/>
      <c r="O51" s="388"/>
      <c r="P51" s="626" t="s">
        <v>29</v>
      </c>
      <c r="Q51" s="626"/>
      <c r="R51" s="626"/>
      <c r="S51" s="397"/>
      <c r="T51" s="626" t="s">
        <v>30</v>
      </c>
      <c r="U51" s="626"/>
      <c r="V51" s="627"/>
      <c r="W51" s="398"/>
    </row>
    <row r="52" spans="1:23" ht="30" customHeight="1" thickBot="1" x14ac:dyDescent="0.3">
      <c r="A52" s="642" t="s">
        <v>14</v>
      </c>
      <c r="B52" s="643"/>
      <c r="C52" s="643"/>
      <c r="D52" s="643"/>
      <c r="E52" s="644" t="s">
        <v>3</v>
      </c>
      <c r="F52" s="644"/>
      <c r="G52" s="644"/>
      <c r="H52" s="644"/>
      <c r="I52" s="644"/>
      <c r="J52" s="644" t="s">
        <v>188</v>
      </c>
      <c r="K52" s="644"/>
      <c r="L52" s="644"/>
      <c r="M52" s="644"/>
      <c r="N52" s="644" t="s">
        <v>4</v>
      </c>
      <c r="O52" s="644"/>
      <c r="P52" s="644"/>
      <c r="Q52" s="645"/>
      <c r="R52" s="400"/>
      <c r="S52" s="400"/>
      <c r="T52" s="400"/>
      <c r="U52" s="400"/>
    </row>
    <row r="53" spans="1:23" ht="30" customHeight="1" thickBot="1" x14ac:dyDescent="0.3">
      <c r="A53" s="637" t="s">
        <v>10</v>
      </c>
      <c r="B53" s="638"/>
      <c r="C53" s="639" t="s">
        <v>189</v>
      </c>
      <c r="D53" s="639"/>
      <c r="E53" s="640"/>
      <c r="F53" s="401"/>
      <c r="G53" s="637" t="s">
        <v>12</v>
      </c>
      <c r="H53" s="638"/>
      <c r="I53" s="639" t="s">
        <v>190</v>
      </c>
      <c r="J53" s="639"/>
      <c r="K53" s="640"/>
      <c r="L53" s="402"/>
      <c r="M53" s="637" t="s">
        <v>13</v>
      </c>
      <c r="N53" s="638"/>
      <c r="O53" s="639" t="s">
        <v>191</v>
      </c>
      <c r="P53" s="639"/>
      <c r="Q53" s="640"/>
      <c r="R53" s="400"/>
      <c r="S53" s="400"/>
      <c r="T53" s="400"/>
      <c r="U53" s="400"/>
    </row>
    <row r="54" spans="1:23" ht="30" customHeight="1" x14ac:dyDescent="0.25">
      <c r="A54" s="641"/>
      <c r="B54" s="641"/>
      <c r="C54" s="403"/>
      <c r="D54" s="403"/>
      <c r="E54" s="141"/>
      <c r="F54" s="404"/>
      <c r="G54" s="405"/>
      <c r="H54" s="405"/>
      <c r="I54" s="405"/>
      <c r="J54" s="405"/>
      <c r="K54" s="141"/>
      <c r="L54" s="400"/>
      <c r="M54" s="405"/>
      <c r="N54" s="405"/>
      <c r="O54" s="405"/>
      <c r="P54" s="405"/>
      <c r="Q54" s="141"/>
      <c r="R54" s="400"/>
      <c r="S54" s="400"/>
      <c r="T54" s="400"/>
      <c r="U54" s="400"/>
    </row>
    <row r="55" spans="1:23" ht="30" customHeight="1" x14ac:dyDescent="0.25">
      <c r="A55" s="400"/>
      <c r="B55" s="400"/>
      <c r="C55" s="400"/>
      <c r="D55" s="400"/>
      <c r="E55" s="400"/>
      <c r="F55" s="141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</row>
    <row r="56" spans="1:23" ht="30" customHeight="1" x14ac:dyDescent="0.25">
      <c r="A56" s="503" t="s">
        <v>192</v>
      </c>
      <c r="B56" s="504"/>
      <c r="C56" s="504"/>
      <c r="D56" s="505"/>
      <c r="E56" s="406"/>
      <c r="F56" s="141"/>
      <c r="G56" s="405"/>
      <c r="H56" s="405"/>
      <c r="I56" s="405"/>
      <c r="J56" s="405"/>
      <c r="K56" s="141"/>
      <c r="L56" s="400"/>
      <c r="M56" s="400"/>
      <c r="N56" s="400"/>
      <c r="O56" s="400"/>
      <c r="P56" s="400"/>
      <c r="Q56" s="400"/>
      <c r="R56" s="400"/>
      <c r="S56" s="400"/>
      <c r="T56" s="400"/>
      <c r="U56" s="400"/>
    </row>
    <row r="57" spans="1:23" ht="30" customHeight="1" x14ac:dyDescent="0.25">
      <c r="A57" s="405"/>
      <c r="B57" s="405"/>
      <c r="C57" s="405"/>
      <c r="D57" s="405"/>
      <c r="E57" s="141"/>
      <c r="F57" s="141"/>
      <c r="G57" s="405"/>
      <c r="H57" s="405"/>
      <c r="I57" s="405"/>
      <c r="J57" s="405"/>
      <c r="K57" s="141"/>
      <c r="L57" s="400"/>
      <c r="M57" s="400"/>
      <c r="N57" s="400"/>
      <c r="O57" s="400"/>
      <c r="P57" s="400"/>
      <c r="Q57" s="400"/>
      <c r="R57" s="400"/>
      <c r="S57" s="400"/>
      <c r="T57" s="400"/>
      <c r="U57" s="400"/>
    </row>
    <row r="58" spans="1:23" ht="30" customHeight="1" x14ac:dyDescent="0.25">
      <c r="A58" s="631" t="s">
        <v>156</v>
      </c>
      <c r="B58" s="632"/>
      <c r="C58" s="632"/>
      <c r="D58" s="633"/>
      <c r="E58" s="406"/>
      <c r="F58" s="141"/>
      <c r="G58" s="405"/>
      <c r="H58" s="405"/>
      <c r="I58" s="405"/>
      <c r="J58" s="405"/>
      <c r="K58" s="141"/>
      <c r="L58" s="400"/>
      <c r="M58" s="400"/>
      <c r="N58" s="400"/>
      <c r="O58" s="400"/>
      <c r="P58" s="400"/>
      <c r="Q58" s="400"/>
      <c r="R58" s="400"/>
      <c r="S58" s="400"/>
      <c r="T58" s="400"/>
      <c r="U58" s="400"/>
    </row>
    <row r="59" spans="1:23" ht="30" customHeight="1" x14ac:dyDescent="0.25">
      <c r="A59" s="400"/>
      <c r="B59" s="400"/>
      <c r="C59" s="400"/>
      <c r="D59" s="400"/>
      <c r="E59" s="407"/>
      <c r="F59" s="142"/>
      <c r="G59" s="503" t="s">
        <v>192</v>
      </c>
      <c r="H59" s="504"/>
      <c r="I59" s="504"/>
      <c r="J59" s="505"/>
      <c r="K59" s="406"/>
      <c r="L59" s="141"/>
      <c r="M59" s="405"/>
      <c r="N59" s="405"/>
      <c r="O59" s="405"/>
      <c r="P59" s="405"/>
      <c r="Q59" s="141"/>
      <c r="R59" s="400"/>
      <c r="S59" s="400"/>
      <c r="T59" s="400"/>
      <c r="U59" s="400"/>
    </row>
    <row r="60" spans="1:23" ht="30" customHeight="1" x14ac:dyDescent="0.25">
      <c r="A60" s="400"/>
      <c r="B60" s="400"/>
      <c r="C60" s="400"/>
      <c r="D60" s="400"/>
      <c r="E60" s="408"/>
      <c r="F60" s="409"/>
      <c r="G60" s="405"/>
      <c r="H60" s="405"/>
      <c r="I60" s="405"/>
      <c r="J60" s="405"/>
      <c r="K60" s="141"/>
      <c r="L60" s="403"/>
      <c r="M60" s="403"/>
      <c r="N60" s="403"/>
      <c r="O60" s="403"/>
      <c r="P60" s="403"/>
      <c r="Q60" s="403"/>
      <c r="R60" s="400"/>
      <c r="S60" s="400"/>
      <c r="T60" s="400"/>
      <c r="U60" s="400"/>
    </row>
    <row r="61" spans="1:23" ht="30" customHeight="1" x14ac:dyDescent="0.25">
      <c r="A61" s="400"/>
      <c r="B61" s="400"/>
      <c r="C61" s="400"/>
      <c r="D61" s="400"/>
      <c r="E61" s="410"/>
      <c r="F61" s="142"/>
      <c r="G61" s="631"/>
      <c r="H61" s="632"/>
      <c r="I61" s="632"/>
      <c r="J61" s="633"/>
      <c r="K61" s="406"/>
      <c r="L61" s="141"/>
      <c r="M61" s="405"/>
      <c r="N61" s="405"/>
      <c r="O61" s="405"/>
      <c r="P61" s="405"/>
      <c r="Q61" s="141"/>
      <c r="R61" s="400"/>
      <c r="S61" s="400"/>
      <c r="T61" s="400"/>
      <c r="U61" s="400"/>
    </row>
    <row r="62" spans="1:23" ht="30" customHeight="1" x14ac:dyDescent="0.25">
      <c r="A62" s="503" t="s">
        <v>193</v>
      </c>
      <c r="B62" s="504"/>
      <c r="C62" s="504"/>
      <c r="D62" s="505"/>
      <c r="E62" s="406"/>
      <c r="F62" s="141"/>
      <c r="G62" s="405"/>
      <c r="H62" s="405"/>
      <c r="I62" s="405"/>
      <c r="J62" s="405"/>
      <c r="K62" s="141"/>
      <c r="L62" s="407"/>
      <c r="M62" s="400"/>
      <c r="N62" s="400"/>
      <c r="O62" s="400"/>
      <c r="P62" s="400"/>
      <c r="Q62" s="141"/>
      <c r="R62" s="141"/>
      <c r="S62" s="405"/>
      <c r="T62" s="405"/>
      <c r="U62" s="405"/>
    </row>
    <row r="63" spans="1:23" ht="30" customHeight="1" x14ac:dyDescent="0.25">
      <c r="A63" s="405"/>
      <c r="B63" s="405"/>
      <c r="C63" s="405"/>
      <c r="D63" s="405"/>
      <c r="E63" s="141"/>
      <c r="F63" s="141"/>
      <c r="G63" s="403"/>
      <c r="H63" s="403"/>
      <c r="I63" s="403"/>
      <c r="J63" s="403"/>
      <c r="K63" s="403"/>
      <c r="L63" s="408"/>
      <c r="M63" s="400"/>
      <c r="N63" s="400"/>
      <c r="O63" s="400"/>
      <c r="P63" s="400"/>
      <c r="Q63" s="403"/>
      <c r="R63" s="403"/>
      <c r="S63" s="403"/>
      <c r="T63" s="403"/>
      <c r="U63" s="403"/>
    </row>
    <row r="64" spans="1:23" ht="30" customHeight="1" x14ac:dyDescent="0.25">
      <c r="A64" s="503" t="s">
        <v>194</v>
      </c>
      <c r="B64" s="504"/>
      <c r="C64" s="504"/>
      <c r="D64" s="505"/>
      <c r="E64" s="406"/>
      <c r="F64" s="141"/>
      <c r="G64" s="405"/>
      <c r="H64" s="405"/>
      <c r="I64" s="405"/>
      <c r="J64" s="405"/>
      <c r="K64" s="141"/>
      <c r="L64" s="408"/>
      <c r="M64" s="400"/>
      <c r="N64" s="400"/>
      <c r="O64" s="400"/>
      <c r="P64" s="400"/>
      <c r="Q64" s="141"/>
      <c r="R64" s="141"/>
      <c r="S64" s="405"/>
      <c r="T64" s="405"/>
      <c r="U64" s="405"/>
    </row>
    <row r="65" spans="1:21" ht="30" customHeight="1" x14ac:dyDescent="0.25">
      <c r="A65" s="400"/>
      <c r="B65" s="400"/>
      <c r="C65" s="400"/>
      <c r="D65" s="400"/>
      <c r="E65" s="400"/>
      <c r="F65" s="142"/>
      <c r="G65" s="400"/>
      <c r="H65" s="400"/>
      <c r="I65" s="400"/>
      <c r="J65" s="400"/>
      <c r="K65" s="400"/>
      <c r="L65" s="631"/>
      <c r="M65" s="632"/>
      <c r="N65" s="632"/>
      <c r="O65" s="633"/>
      <c r="P65" s="406"/>
      <c r="Q65" s="141"/>
      <c r="R65" s="141"/>
      <c r="S65" s="405"/>
      <c r="T65" s="405"/>
      <c r="U65" s="405"/>
    </row>
    <row r="66" spans="1:21" ht="30" customHeight="1" x14ac:dyDescent="0.25">
      <c r="A66" s="400"/>
      <c r="B66" s="400"/>
      <c r="C66" s="400"/>
      <c r="D66" s="400"/>
      <c r="E66" s="400"/>
      <c r="F66" s="142"/>
      <c r="G66" s="400"/>
      <c r="H66" s="400"/>
      <c r="I66" s="400"/>
      <c r="J66" s="400"/>
      <c r="K66" s="400"/>
      <c r="L66" s="405"/>
      <c r="M66" s="405"/>
      <c r="N66" s="405"/>
      <c r="O66" s="405"/>
      <c r="P66" s="141"/>
      <c r="Q66" s="403"/>
      <c r="R66" s="403"/>
      <c r="S66" s="403"/>
      <c r="T66" s="403"/>
      <c r="U66" s="403"/>
    </row>
    <row r="67" spans="1:21" ht="30" customHeight="1" x14ac:dyDescent="0.25">
      <c r="A67" s="400"/>
      <c r="B67" s="400"/>
      <c r="C67" s="400"/>
      <c r="D67" s="400"/>
      <c r="E67" s="400"/>
      <c r="F67" s="142"/>
      <c r="G67" s="400"/>
      <c r="H67" s="400"/>
      <c r="I67" s="400"/>
      <c r="J67" s="400"/>
      <c r="K67" s="400"/>
      <c r="L67" s="631"/>
      <c r="M67" s="632"/>
      <c r="N67" s="632"/>
      <c r="O67" s="633"/>
      <c r="P67" s="406"/>
      <c r="Q67" s="141"/>
      <c r="R67" s="141"/>
      <c r="S67" s="405"/>
      <c r="T67" s="405"/>
      <c r="U67" s="405"/>
    </row>
    <row r="68" spans="1:21" ht="30" customHeight="1" x14ac:dyDescent="0.25">
      <c r="A68" s="503" t="s">
        <v>195</v>
      </c>
      <c r="B68" s="504"/>
      <c r="C68" s="504"/>
      <c r="D68" s="505"/>
      <c r="E68" s="406"/>
      <c r="F68" s="142"/>
      <c r="G68" s="405"/>
      <c r="H68" s="405"/>
      <c r="I68" s="405"/>
      <c r="J68" s="405"/>
      <c r="K68" s="141"/>
      <c r="L68" s="408"/>
      <c r="M68" s="400"/>
      <c r="N68" s="400"/>
      <c r="O68" s="400"/>
      <c r="P68" s="407"/>
      <c r="Q68" s="141"/>
      <c r="R68" s="141"/>
      <c r="S68" s="405"/>
      <c r="T68" s="405"/>
      <c r="U68" s="405"/>
    </row>
    <row r="69" spans="1:21" ht="30" customHeight="1" x14ac:dyDescent="0.25">
      <c r="A69" s="405"/>
      <c r="B69" s="405"/>
      <c r="C69" s="405"/>
      <c r="D69" s="405"/>
      <c r="E69" s="141"/>
      <c r="F69" s="142"/>
      <c r="G69" s="403"/>
      <c r="H69" s="403"/>
      <c r="I69" s="403"/>
      <c r="J69" s="403"/>
      <c r="K69" s="403"/>
      <c r="L69" s="408"/>
      <c r="M69" s="400"/>
      <c r="N69" s="400"/>
      <c r="O69" s="400"/>
      <c r="P69" s="408"/>
      <c r="Q69" s="403"/>
      <c r="R69" s="403"/>
      <c r="S69" s="403"/>
      <c r="T69" s="403"/>
      <c r="U69" s="403"/>
    </row>
    <row r="70" spans="1:21" ht="30" customHeight="1" thickBot="1" x14ac:dyDescent="0.3">
      <c r="A70" s="634" t="s">
        <v>156</v>
      </c>
      <c r="B70" s="635"/>
      <c r="C70" s="635"/>
      <c r="D70" s="636"/>
      <c r="E70" s="406"/>
      <c r="F70" s="142"/>
      <c r="G70" s="405"/>
      <c r="H70" s="405"/>
      <c r="I70" s="405"/>
      <c r="J70" s="405"/>
      <c r="K70" s="141"/>
      <c r="L70" s="410"/>
      <c r="M70" s="400"/>
      <c r="N70" s="400"/>
      <c r="O70" s="400"/>
      <c r="P70" s="408"/>
      <c r="Q70" s="141"/>
      <c r="R70" s="141"/>
      <c r="S70" s="405"/>
      <c r="T70" s="405"/>
      <c r="U70" s="405"/>
    </row>
    <row r="71" spans="1:21" ht="30" customHeight="1" x14ac:dyDescent="0.25">
      <c r="A71" s="400"/>
      <c r="B71" s="400"/>
      <c r="C71" s="400"/>
      <c r="D71" s="400"/>
      <c r="E71" s="407"/>
      <c r="F71" s="142"/>
      <c r="G71" s="503" t="s">
        <v>195</v>
      </c>
      <c r="H71" s="504"/>
      <c r="I71" s="504"/>
      <c r="J71" s="505"/>
      <c r="K71" s="406"/>
      <c r="L71" s="141"/>
      <c r="M71" s="405"/>
      <c r="N71" s="405"/>
      <c r="O71" s="405"/>
      <c r="P71" s="408"/>
      <c r="Q71" s="141"/>
      <c r="R71" s="400"/>
      <c r="S71" s="400"/>
      <c r="T71" s="400"/>
      <c r="U71" s="405"/>
    </row>
    <row r="72" spans="1:21" ht="30" customHeight="1" x14ac:dyDescent="0.25">
      <c r="A72" s="400"/>
      <c r="B72" s="400"/>
      <c r="C72" s="400"/>
      <c r="D72" s="400"/>
      <c r="E72" s="408"/>
      <c r="F72" s="409"/>
      <c r="G72" s="405"/>
      <c r="H72" s="405"/>
      <c r="I72" s="405"/>
      <c r="J72" s="405"/>
      <c r="K72" s="141"/>
      <c r="L72" s="403"/>
      <c r="M72" s="403"/>
      <c r="N72" s="403"/>
      <c r="O72" s="403"/>
      <c r="P72" s="408"/>
      <c r="Q72" s="141"/>
      <c r="R72" s="400"/>
      <c r="S72" s="400"/>
      <c r="T72" s="400"/>
      <c r="U72" s="405"/>
    </row>
    <row r="73" spans="1:21" ht="30" customHeight="1" x14ac:dyDescent="0.25">
      <c r="A73" s="400"/>
      <c r="B73" s="400"/>
      <c r="C73" s="400"/>
      <c r="D73" s="400"/>
      <c r="E73" s="410"/>
      <c r="F73" s="142"/>
      <c r="G73" s="503" t="s">
        <v>196</v>
      </c>
      <c r="H73" s="504"/>
      <c r="I73" s="504"/>
      <c r="J73" s="505"/>
      <c r="K73" s="406"/>
      <c r="L73" s="141"/>
      <c r="M73" s="405"/>
      <c r="N73" s="405"/>
      <c r="O73" s="405"/>
      <c r="P73" s="408"/>
      <c r="Q73" s="141"/>
      <c r="R73" s="400"/>
      <c r="S73" s="400"/>
      <c r="T73" s="400"/>
      <c r="U73" s="405"/>
    </row>
    <row r="74" spans="1:21" ht="30" customHeight="1" x14ac:dyDescent="0.25">
      <c r="A74" s="631" t="s">
        <v>156</v>
      </c>
      <c r="B74" s="632"/>
      <c r="C74" s="632"/>
      <c r="D74" s="633"/>
      <c r="E74" s="406"/>
      <c r="F74" s="142"/>
      <c r="G74" s="405"/>
      <c r="H74" s="405"/>
      <c r="I74" s="405"/>
      <c r="J74" s="405"/>
      <c r="K74" s="141"/>
      <c r="L74" s="142"/>
      <c r="M74" s="400"/>
      <c r="N74" s="400"/>
      <c r="O74" s="400"/>
      <c r="P74" s="408"/>
      <c r="Q74" s="141"/>
      <c r="R74" s="400"/>
      <c r="S74" s="400"/>
      <c r="T74" s="400"/>
      <c r="U74" s="405"/>
    </row>
    <row r="75" spans="1:21" ht="30" customHeight="1" x14ac:dyDescent="0.25">
      <c r="A75" s="405"/>
      <c r="B75" s="405"/>
      <c r="C75" s="405"/>
      <c r="D75" s="405"/>
      <c r="E75" s="141"/>
      <c r="F75" s="142"/>
      <c r="G75" s="403"/>
      <c r="H75" s="403"/>
      <c r="I75" s="403"/>
      <c r="J75" s="403"/>
      <c r="K75" s="403"/>
      <c r="L75" s="142"/>
      <c r="M75" s="400"/>
      <c r="N75" s="400"/>
      <c r="O75" s="400"/>
      <c r="P75" s="408"/>
      <c r="Q75" s="141"/>
      <c r="R75" s="400"/>
      <c r="S75" s="400"/>
      <c r="T75" s="400"/>
      <c r="U75" s="405"/>
    </row>
    <row r="76" spans="1:21" ht="30" customHeight="1" thickBot="1" x14ac:dyDescent="0.3">
      <c r="A76" s="503" t="s">
        <v>196</v>
      </c>
      <c r="B76" s="504"/>
      <c r="C76" s="504"/>
      <c r="D76" s="505"/>
      <c r="E76" s="406"/>
      <c r="F76" s="142"/>
      <c r="G76" s="405"/>
      <c r="H76" s="405"/>
      <c r="I76" s="405"/>
      <c r="J76" s="405"/>
      <c r="K76" s="141"/>
      <c r="L76" s="142"/>
      <c r="M76" s="400"/>
      <c r="N76" s="400"/>
      <c r="O76" s="400"/>
      <c r="P76" s="408"/>
      <c r="Q76" s="141"/>
      <c r="R76" s="400"/>
      <c r="S76" s="400"/>
      <c r="T76" s="400"/>
      <c r="U76" s="405"/>
    </row>
    <row r="77" spans="1:21" ht="30" customHeight="1" thickBot="1" x14ac:dyDescent="0.3">
      <c r="A77" s="400"/>
      <c r="B77" s="400"/>
      <c r="C77" s="400"/>
      <c r="D77" s="400"/>
      <c r="E77" s="400"/>
      <c r="F77" s="142"/>
      <c r="G77" s="405"/>
      <c r="H77" s="405"/>
      <c r="I77" s="405"/>
      <c r="J77" s="405"/>
      <c r="K77" s="141"/>
      <c r="L77" s="142"/>
      <c r="M77" s="405"/>
      <c r="N77" s="405"/>
      <c r="O77" s="646" t="s">
        <v>0</v>
      </c>
      <c r="P77" s="647"/>
      <c r="Q77" s="652"/>
      <c r="R77" s="632"/>
      <c r="S77" s="632"/>
      <c r="T77" s="633"/>
      <c r="U77" s="406"/>
    </row>
    <row r="78" spans="1:21" ht="30" customHeight="1" thickBot="1" x14ac:dyDescent="0.3">
      <c r="A78" s="400"/>
      <c r="B78" s="400"/>
      <c r="C78" s="400"/>
      <c r="D78" s="400"/>
      <c r="E78" s="400"/>
      <c r="F78" s="142"/>
      <c r="G78" s="403"/>
      <c r="H78" s="403"/>
      <c r="I78" s="403"/>
      <c r="J78" s="403"/>
      <c r="K78" s="403"/>
      <c r="L78" s="142"/>
      <c r="M78" s="403"/>
      <c r="N78" s="403"/>
      <c r="O78" s="411"/>
      <c r="P78" s="412"/>
      <c r="Q78" s="405"/>
      <c r="R78" s="405"/>
      <c r="S78" s="405"/>
      <c r="T78" s="405"/>
      <c r="U78" s="141"/>
    </row>
    <row r="79" spans="1:21" ht="30" customHeight="1" thickBot="1" x14ac:dyDescent="0.3">
      <c r="A79" s="400"/>
      <c r="B79" s="400"/>
      <c r="C79" s="400"/>
      <c r="D79" s="400"/>
      <c r="E79" s="400"/>
      <c r="F79" s="142"/>
      <c r="G79" s="405"/>
      <c r="H79" s="405"/>
      <c r="I79" s="405"/>
      <c r="J79" s="405"/>
      <c r="K79" s="141"/>
      <c r="L79" s="142"/>
      <c r="M79" s="405"/>
      <c r="N79" s="405"/>
      <c r="O79" s="653">
        <v>0.80555555555555547</v>
      </c>
      <c r="P79" s="654"/>
      <c r="Q79" s="652"/>
      <c r="R79" s="632"/>
      <c r="S79" s="632"/>
      <c r="T79" s="633"/>
      <c r="U79" s="406"/>
    </row>
    <row r="80" spans="1:21" ht="30" customHeight="1" thickBot="1" x14ac:dyDescent="0.3">
      <c r="A80" s="634" t="s">
        <v>197</v>
      </c>
      <c r="B80" s="635"/>
      <c r="C80" s="635"/>
      <c r="D80" s="636"/>
      <c r="E80" s="406"/>
      <c r="F80" s="142"/>
      <c r="G80" s="405"/>
      <c r="H80" s="405"/>
      <c r="I80" s="405"/>
      <c r="J80" s="405"/>
      <c r="K80" s="141"/>
      <c r="L80" s="142"/>
      <c r="M80" s="400"/>
      <c r="N80" s="400"/>
      <c r="O80" s="651" t="s">
        <v>198</v>
      </c>
      <c r="P80" s="651"/>
      <c r="Q80" s="400"/>
      <c r="R80" s="400"/>
      <c r="S80" s="400"/>
      <c r="T80" s="400"/>
      <c r="U80" s="405"/>
    </row>
    <row r="81" spans="1:21" ht="30" customHeight="1" x14ac:dyDescent="0.25">
      <c r="A81" s="405"/>
      <c r="B81" s="405"/>
      <c r="C81" s="405"/>
      <c r="D81" s="405"/>
      <c r="E81" s="141"/>
      <c r="F81" s="142"/>
      <c r="G81" s="403"/>
      <c r="H81" s="403"/>
      <c r="I81" s="403"/>
      <c r="J81" s="403"/>
      <c r="K81" s="403"/>
      <c r="L81" s="142"/>
      <c r="M81" s="400"/>
      <c r="N81" s="400"/>
      <c r="O81" s="400"/>
      <c r="P81" s="408"/>
      <c r="Q81" s="400"/>
      <c r="R81" s="400"/>
      <c r="S81" s="400"/>
      <c r="T81" s="400"/>
      <c r="U81" s="405"/>
    </row>
    <row r="82" spans="1:21" ht="30" customHeight="1" x14ac:dyDescent="0.25">
      <c r="A82" s="631" t="s">
        <v>156</v>
      </c>
      <c r="B82" s="632"/>
      <c r="C82" s="632"/>
      <c r="D82" s="633"/>
      <c r="E82" s="406"/>
      <c r="F82" s="142"/>
      <c r="G82" s="405"/>
      <c r="H82" s="405"/>
      <c r="I82" s="405"/>
      <c r="J82" s="405"/>
      <c r="K82" s="141"/>
      <c r="L82" s="142"/>
      <c r="M82" s="400"/>
      <c r="N82" s="400"/>
      <c r="O82" s="400"/>
      <c r="P82" s="408"/>
      <c r="Q82" s="400"/>
      <c r="R82" s="400"/>
      <c r="S82" s="400"/>
      <c r="T82" s="400"/>
      <c r="U82" s="405"/>
    </row>
    <row r="83" spans="1:21" ht="30" customHeight="1" thickBot="1" x14ac:dyDescent="0.3">
      <c r="A83" s="400"/>
      <c r="B83" s="400"/>
      <c r="C83" s="400"/>
      <c r="D83" s="400"/>
      <c r="E83" s="407"/>
      <c r="F83" s="142"/>
      <c r="G83" s="634" t="s">
        <v>197</v>
      </c>
      <c r="H83" s="635"/>
      <c r="I83" s="635"/>
      <c r="J83" s="636"/>
      <c r="K83" s="406"/>
      <c r="L83" s="141"/>
      <c r="M83" s="405"/>
      <c r="N83" s="405"/>
      <c r="O83" s="405"/>
      <c r="P83" s="408"/>
      <c r="Q83" s="141"/>
      <c r="R83" s="400"/>
      <c r="S83" s="400"/>
      <c r="T83" s="400"/>
      <c r="U83" s="405"/>
    </row>
    <row r="84" spans="1:21" ht="30" customHeight="1" x14ac:dyDescent="0.25">
      <c r="A84" s="400"/>
      <c r="B84" s="400"/>
      <c r="C84" s="400"/>
      <c r="D84" s="400"/>
      <c r="E84" s="408"/>
      <c r="F84" s="409"/>
      <c r="G84" s="405"/>
      <c r="H84" s="405"/>
      <c r="I84" s="405"/>
      <c r="J84" s="405"/>
      <c r="K84" s="141"/>
      <c r="L84" s="403"/>
      <c r="M84" s="403"/>
      <c r="N84" s="403"/>
      <c r="O84" s="403"/>
      <c r="P84" s="408"/>
      <c r="Q84" s="403"/>
      <c r="R84" s="400"/>
      <c r="S84" s="400"/>
      <c r="T84" s="400"/>
      <c r="U84" s="405"/>
    </row>
    <row r="85" spans="1:21" ht="30" customHeight="1" x14ac:dyDescent="0.25">
      <c r="A85" s="400"/>
      <c r="B85" s="400"/>
      <c r="C85" s="400"/>
      <c r="D85" s="400"/>
      <c r="E85" s="410"/>
      <c r="F85" s="142"/>
      <c r="G85" s="631"/>
      <c r="H85" s="632"/>
      <c r="I85" s="632"/>
      <c r="J85" s="633"/>
      <c r="K85" s="406"/>
      <c r="L85" s="141"/>
      <c r="M85" s="405"/>
      <c r="N85" s="405"/>
      <c r="O85" s="405"/>
      <c r="P85" s="408"/>
      <c r="Q85" s="141"/>
      <c r="R85" s="400"/>
      <c r="S85" s="400"/>
      <c r="T85" s="400"/>
      <c r="U85" s="405"/>
    </row>
    <row r="86" spans="1:21" ht="30" customHeight="1" x14ac:dyDescent="0.25">
      <c r="A86" s="503" t="s">
        <v>199</v>
      </c>
      <c r="B86" s="504"/>
      <c r="C86" s="504"/>
      <c r="D86" s="505"/>
      <c r="E86" s="406"/>
      <c r="F86" s="142"/>
      <c r="G86" s="405"/>
      <c r="H86" s="405"/>
      <c r="I86" s="405"/>
      <c r="J86" s="405"/>
      <c r="K86" s="141"/>
      <c r="L86" s="407"/>
      <c r="M86" s="400"/>
      <c r="N86" s="400"/>
      <c r="O86" s="400"/>
      <c r="P86" s="408"/>
      <c r="Q86" s="141"/>
      <c r="R86" s="141"/>
      <c r="S86" s="405"/>
      <c r="T86" s="405"/>
      <c r="U86" s="405"/>
    </row>
    <row r="87" spans="1:21" ht="30" customHeight="1" x14ac:dyDescent="0.25">
      <c r="A87" s="405"/>
      <c r="B87" s="405"/>
      <c r="C87" s="405"/>
      <c r="D87" s="405"/>
      <c r="E87" s="141"/>
      <c r="F87" s="142"/>
      <c r="G87" s="403"/>
      <c r="H87" s="403"/>
      <c r="I87" s="403"/>
      <c r="J87" s="403"/>
      <c r="K87" s="403"/>
      <c r="L87" s="408"/>
      <c r="M87" s="400"/>
      <c r="N87" s="400"/>
      <c r="O87" s="400"/>
      <c r="P87" s="408"/>
      <c r="Q87" s="403"/>
      <c r="R87" s="403"/>
      <c r="S87" s="403"/>
      <c r="T87" s="403"/>
      <c r="U87" s="403"/>
    </row>
    <row r="88" spans="1:21" ht="30" customHeight="1" x14ac:dyDescent="0.25">
      <c r="A88" s="503" t="s">
        <v>200</v>
      </c>
      <c r="B88" s="504"/>
      <c r="C88" s="504"/>
      <c r="D88" s="505"/>
      <c r="E88" s="406"/>
      <c r="F88" s="142"/>
      <c r="G88" s="405"/>
      <c r="H88" s="405"/>
      <c r="I88" s="405"/>
      <c r="J88" s="405"/>
      <c r="K88" s="141"/>
      <c r="L88" s="408"/>
      <c r="M88" s="400"/>
      <c r="N88" s="400"/>
      <c r="O88" s="400"/>
      <c r="P88" s="410"/>
      <c r="Q88" s="141"/>
      <c r="R88" s="141"/>
      <c r="S88" s="405"/>
      <c r="T88" s="405"/>
      <c r="U88" s="405"/>
    </row>
    <row r="89" spans="1:21" ht="30" customHeight="1" x14ac:dyDescent="0.25">
      <c r="A89" s="400"/>
      <c r="B89" s="400"/>
      <c r="C89" s="400"/>
      <c r="D89" s="400"/>
      <c r="E89" s="400"/>
      <c r="F89" s="142"/>
      <c r="G89" s="405"/>
      <c r="H89" s="405"/>
      <c r="I89" s="405"/>
      <c r="J89" s="405"/>
      <c r="K89" s="141"/>
      <c r="L89" s="631"/>
      <c r="M89" s="632"/>
      <c r="N89" s="632"/>
      <c r="O89" s="633"/>
      <c r="P89" s="406"/>
      <c r="Q89" s="141"/>
      <c r="R89" s="141"/>
      <c r="S89" s="405"/>
      <c r="T89" s="405"/>
      <c r="U89" s="405"/>
    </row>
    <row r="90" spans="1:21" ht="30" customHeight="1" x14ac:dyDescent="0.25">
      <c r="A90" s="400"/>
      <c r="B90" s="400"/>
      <c r="C90" s="400"/>
      <c r="D90" s="400"/>
      <c r="E90" s="400"/>
      <c r="F90" s="142"/>
      <c r="G90" s="403"/>
      <c r="H90" s="403"/>
      <c r="I90" s="403"/>
      <c r="J90" s="403"/>
      <c r="K90" s="403"/>
      <c r="L90" s="405"/>
      <c r="M90" s="405"/>
      <c r="N90" s="405"/>
      <c r="O90" s="405"/>
      <c r="P90" s="141"/>
      <c r="Q90" s="403"/>
      <c r="R90" s="403"/>
      <c r="S90" s="403"/>
      <c r="T90" s="403"/>
      <c r="U90" s="403"/>
    </row>
    <row r="91" spans="1:21" ht="30" customHeight="1" x14ac:dyDescent="0.25">
      <c r="A91" s="400"/>
      <c r="B91" s="400"/>
      <c r="C91" s="400"/>
      <c r="D91" s="400"/>
      <c r="E91" s="400"/>
      <c r="F91" s="142"/>
      <c r="G91" s="405"/>
      <c r="H91" s="405"/>
      <c r="I91" s="405"/>
      <c r="J91" s="405"/>
      <c r="K91" s="141"/>
      <c r="L91" s="631"/>
      <c r="M91" s="632"/>
      <c r="N91" s="632"/>
      <c r="O91" s="633"/>
      <c r="P91" s="406"/>
      <c r="Q91" s="141"/>
      <c r="R91" s="141"/>
      <c r="S91" s="405"/>
      <c r="T91" s="405"/>
      <c r="U91" s="405"/>
    </row>
    <row r="92" spans="1:21" ht="30" customHeight="1" x14ac:dyDescent="0.25">
      <c r="A92" s="503" t="s">
        <v>201</v>
      </c>
      <c r="B92" s="504"/>
      <c r="C92" s="504"/>
      <c r="D92" s="505"/>
      <c r="E92" s="406"/>
      <c r="F92" s="142"/>
      <c r="G92" s="405"/>
      <c r="H92" s="405"/>
      <c r="I92" s="405"/>
      <c r="J92" s="405"/>
      <c r="K92" s="141"/>
      <c r="L92" s="408"/>
      <c r="M92" s="400"/>
      <c r="N92" s="400"/>
      <c r="O92" s="400"/>
      <c r="P92" s="400"/>
      <c r="Q92" s="141"/>
      <c r="R92" s="141"/>
      <c r="S92" s="405"/>
      <c r="T92" s="405"/>
      <c r="U92" s="405"/>
    </row>
    <row r="93" spans="1:21" ht="30" customHeight="1" x14ac:dyDescent="0.25">
      <c r="A93" s="405"/>
      <c r="B93" s="405"/>
      <c r="C93" s="405"/>
      <c r="D93" s="405"/>
      <c r="E93" s="141"/>
      <c r="F93" s="142"/>
      <c r="G93" s="403"/>
      <c r="H93" s="403"/>
      <c r="I93" s="403"/>
      <c r="J93" s="403"/>
      <c r="K93" s="403"/>
      <c r="L93" s="408"/>
      <c r="M93" s="400"/>
      <c r="N93" s="400"/>
      <c r="O93" s="400"/>
      <c r="P93" s="400"/>
      <c r="Q93" s="403"/>
      <c r="R93" s="403"/>
      <c r="S93" s="403"/>
      <c r="T93" s="403"/>
      <c r="U93" s="403"/>
    </row>
    <row r="94" spans="1:21" ht="18" x14ac:dyDescent="0.25">
      <c r="A94" s="503" t="s">
        <v>202</v>
      </c>
      <c r="B94" s="504"/>
      <c r="C94" s="504"/>
      <c r="D94" s="505"/>
      <c r="E94" s="406"/>
      <c r="F94" s="142"/>
      <c r="G94" s="405"/>
      <c r="H94" s="405"/>
      <c r="I94" s="405"/>
      <c r="J94" s="405"/>
      <c r="K94" s="141"/>
      <c r="L94" s="410"/>
      <c r="M94" s="400"/>
      <c r="N94" s="400"/>
      <c r="O94" s="400"/>
      <c r="P94" s="400"/>
      <c r="Q94" s="141"/>
      <c r="R94" s="141"/>
      <c r="S94" s="405"/>
      <c r="T94" s="405"/>
      <c r="U94" s="405"/>
    </row>
    <row r="95" spans="1:21" ht="18" x14ac:dyDescent="0.25">
      <c r="A95" s="400"/>
      <c r="B95" s="400"/>
      <c r="C95" s="400"/>
      <c r="D95" s="400"/>
      <c r="E95" s="407"/>
      <c r="F95" s="142"/>
      <c r="G95" s="631"/>
      <c r="H95" s="632"/>
      <c r="I95" s="632"/>
      <c r="J95" s="633"/>
      <c r="K95" s="406"/>
      <c r="L95" s="141"/>
      <c r="M95" s="405"/>
      <c r="N95" s="405"/>
      <c r="O95" s="405"/>
      <c r="P95" s="405"/>
      <c r="Q95" s="141"/>
      <c r="R95" s="400"/>
      <c r="S95" s="400"/>
      <c r="T95" s="400"/>
      <c r="U95" s="400"/>
    </row>
    <row r="96" spans="1:21" ht="18" x14ac:dyDescent="0.25">
      <c r="A96" s="400"/>
      <c r="B96" s="400"/>
      <c r="C96" s="400"/>
      <c r="D96" s="400"/>
      <c r="E96" s="408"/>
      <c r="F96" s="409"/>
      <c r="G96" s="405"/>
      <c r="H96" s="405"/>
      <c r="I96" s="405"/>
      <c r="J96" s="405"/>
      <c r="K96" s="141"/>
      <c r="L96" s="403"/>
      <c r="M96" s="403"/>
      <c r="N96" s="403"/>
      <c r="O96" s="403"/>
      <c r="P96" s="403"/>
      <c r="Q96" s="403"/>
      <c r="R96" s="400"/>
      <c r="S96" s="400"/>
      <c r="T96" s="400"/>
      <c r="U96" s="400"/>
    </row>
    <row r="97" spans="1:21" ht="18" x14ac:dyDescent="0.25">
      <c r="A97" s="400"/>
      <c r="B97" s="400"/>
      <c r="C97" s="400"/>
      <c r="D97" s="400"/>
      <c r="E97" s="410"/>
      <c r="F97" s="142"/>
      <c r="G97" s="503" t="s">
        <v>203</v>
      </c>
      <c r="H97" s="504"/>
      <c r="I97" s="504"/>
      <c r="J97" s="505"/>
      <c r="K97" s="406"/>
      <c r="L97" s="141"/>
      <c r="M97" s="405"/>
      <c r="N97" s="405"/>
      <c r="O97" s="405"/>
      <c r="P97" s="405"/>
      <c r="Q97" s="141"/>
      <c r="R97" s="400"/>
      <c r="S97" s="400"/>
      <c r="T97" s="400"/>
      <c r="U97" s="400"/>
    </row>
    <row r="98" spans="1:21" ht="18" x14ac:dyDescent="0.25">
      <c r="A98" s="631" t="s">
        <v>156</v>
      </c>
      <c r="B98" s="632"/>
      <c r="C98" s="632"/>
      <c r="D98" s="633"/>
      <c r="E98" s="406"/>
      <c r="F98" s="142"/>
      <c r="G98" s="405"/>
      <c r="H98" s="405"/>
      <c r="I98" s="405"/>
      <c r="J98" s="405"/>
      <c r="K98" s="141"/>
      <c r="L98" s="400"/>
      <c r="M98" s="400"/>
      <c r="N98" s="400"/>
      <c r="O98" s="400"/>
      <c r="P98" s="400"/>
      <c r="Q98" s="400"/>
      <c r="R98" s="400"/>
      <c r="S98" s="400"/>
      <c r="T98" s="400"/>
      <c r="U98" s="400"/>
    </row>
    <row r="99" spans="1:21" ht="18" x14ac:dyDescent="0.25">
      <c r="A99" s="405"/>
      <c r="B99" s="405"/>
      <c r="C99" s="405"/>
      <c r="D99" s="405"/>
      <c r="E99" s="141"/>
      <c r="F99" s="142"/>
      <c r="G99" s="403"/>
      <c r="H99" s="403"/>
      <c r="I99" s="403"/>
      <c r="J99" s="403"/>
      <c r="K99" s="403"/>
      <c r="L99" s="400"/>
      <c r="M99" s="400"/>
      <c r="N99" s="400"/>
      <c r="O99" s="400"/>
      <c r="P99" s="400"/>
      <c r="Q99" s="400"/>
      <c r="R99" s="400"/>
      <c r="S99" s="400"/>
      <c r="T99" s="400"/>
      <c r="U99" s="400"/>
    </row>
    <row r="100" spans="1:21" ht="18" x14ac:dyDescent="0.25">
      <c r="A100" s="503" t="s">
        <v>203</v>
      </c>
      <c r="B100" s="504"/>
      <c r="C100" s="504"/>
      <c r="D100" s="505"/>
      <c r="E100" s="406"/>
      <c r="F100" s="142"/>
      <c r="G100" s="405"/>
      <c r="H100" s="405"/>
      <c r="I100" s="405"/>
      <c r="J100" s="405"/>
      <c r="K100" s="141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</row>
    <row r="101" spans="1:21" ht="18" x14ac:dyDescent="0.25">
      <c r="A101" s="400"/>
      <c r="B101" s="400"/>
      <c r="C101" s="400"/>
      <c r="D101" s="400"/>
      <c r="E101" s="400"/>
      <c r="F101" s="142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</row>
    <row r="102" spans="1:21" ht="18" x14ac:dyDescent="0.25">
      <c r="A102" s="400"/>
      <c r="B102" s="400"/>
      <c r="C102" s="400"/>
      <c r="D102" s="400"/>
      <c r="E102" s="400"/>
      <c r="F102" s="142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</row>
    <row r="103" spans="1:21" ht="18.5" thickBot="1" x14ac:dyDescent="0.3">
      <c r="A103" s="400"/>
      <c r="B103" s="400"/>
      <c r="C103" s="400"/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</row>
    <row r="104" spans="1:21" ht="25" thickBot="1" x14ac:dyDescent="0.3">
      <c r="A104" s="646" t="s">
        <v>10</v>
      </c>
      <c r="B104" s="648"/>
      <c r="C104" s="649" t="str">
        <f>C53</f>
        <v>JUEVES 17:40</v>
      </c>
      <c r="D104" s="649"/>
      <c r="E104" s="650"/>
      <c r="F104" s="401"/>
      <c r="G104" s="646" t="s">
        <v>12</v>
      </c>
      <c r="H104" s="648"/>
      <c r="I104" s="649" t="str">
        <f>I53</f>
        <v>JEUVES 18:30</v>
      </c>
      <c r="J104" s="649"/>
      <c r="K104" s="650"/>
      <c r="L104" s="402"/>
      <c r="M104" s="646" t="s">
        <v>13</v>
      </c>
      <c r="N104" s="648"/>
      <c r="O104" s="649" t="str">
        <f>O53</f>
        <v>JUEVES 18:55</v>
      </c>
      <c r="P104" s="649"/>
      <c r="Q104" s="650"/>
      <c r="R104" s="402"/>
      <c r="S104" s="400"/>
      <c r="T104" s="400"/>
      <c r="U104" s="400"/>
    </row>
  </sheetData>
  <mergeCells count="192">
    <mergeCell ref="B47:C47"/>
    <mergeCell ref="B48:C48"/>
    <mergeCell ref="B50:C50"/>
    <mergeCell ref="E50:G50"/>
    <mergeCell ref="I50:K50"/>
    <mergeCell ref="B51:C51"/>
    <mergeCell ref="E51:G51"/>
    <mergeCell ref="I51:K51"/>
    <mergeCell ref="A64:D64"/>
    <mergeCell ref="A62:D62"/>
    <mergeCell ref="L65:O65"/>
    <mergeCell ref="L67:O67"/>
    <mergeCell ref="A68:D68"/>
    <mergeCell ref="A104:B104"/>
    <mergeCell ref="C104:E104"/>
    <mergeCell ref="G104:H104"/>
    <mergeCell ref="I104:K104"/>
    <mergeCell ref="M104:N104"/>
    <mergeCell ref="O104:Q104"/>
    <mergeCell ref="L91:O91"/>
    <mergeCell ref="A92:D92"/>
    <mergeCell ref="A94:D94"/>
    <mergeCell ref="G95:J95"/>
    <mergeCell ref="G97:J97"/>
    <mergeCell ref="A98:D98"/>
    <mergeCell ref="A100:D100"/>
    <mergeCell ref="A88:D88"/>
    <mergeCell ref="L89:O89"/>
    <mergeCell ref="O80:P80"/>
    <mergeCell ref="Q77:T77"/>
    <mergeCell ref="O79:P79"/>
    <mergeCell ref="Q79:T79"/>
    <mergeCell ref="A82:D82"/>
    <mergeCell ref="A80:D80"/>
    <mergeCell ref="G85:J85"/>
    <mergeCell ref="A70:D70"/>
    <mergeCell ref="G83:J83"/>
    <mergeCell ref="A86:D86"/>
    <mergeCell ref="M53:N53"/>
    <mergeCell ref="O53:Q53"/>
    <mergeCell ref="A54:B54"/>
    <mergeCell ref="A52:D52"/>
    <mergeCell ref="E52:I52"/>
    <mergeCell ref="J52:M52"/>
    <mergeCell ref="N52:Q52"/>
    <mergeCell ref="A53:B53"/>
    <mergeCell ref="C53:E53"/>
    <mergeCell ref="G53:H53"/>
    <mergeCell ref="I53:K53"/>
    <mergeCell ref="G71:J71"/>
    <mergeCell ref="G73:J73"/>
    <mergeCell ref="A74:D74"/>
    <mergeCell ref="A76:D76"/>
    <mergeCell ref="O77:P77"/>
    <mergeCell ref="A56:D56"/>
    <mergeCell ref="A58:D58"/>
    <mergeCell ref="G59:J59"/>
    <mergeCell ref="G61:J61"/>
    <mergeCell ref="P51:R51"/>
    <mergeCell ref="T51:V51"/>
    <mergeCell ref="M50:N50"/>
    <mergeCell ref="P50:R50"/>
    <mergeCell ref="T50:V50"/>
    <mergeCell ref="M51:N51"/>
    <mergeCell ref="M47:N47"/>
    <mergeCell ref="M48:N48"/>
    <mergeCell ref="P42:S42"/>
    <mergeCell ref="T42:V45"/>
    <mergeCell ref="P43:S43"/>
    <mergeCell ref="M44:O45"/>
    <mergeCell ref="M41:O41"/>
    <mergeCell ref="P41:S41"/>
    <mergeCell ref="T41:V41"/>
    <mergeCell ref="M42:O43"/>
    <mergeCell ref="B39:K39"/>
    <mergeCell ref="M39:V39"/>
    <mergeCell ref="B41:D41"/>
    <mergeCell ref="E41:H41"/>
    <mergeCell ref="I41:K41"/>
    <mergeCell ref="B42:D43"/>
    <mergeCell ref="E42:H42"/>
    <mergeCell ref="I42:K45"/>
    <mergeCell ref="E43:H43"/>
    <mergeCell ref="B44:D45"/>
    <mergeCell ref="E44:H45"/>
    <mergeCell ref="P44:S45"/>
    <mergeCell ref="B38:C38"/>
    <mergeCell ref="E38:G38"/>
    <mergeCell ref="I38:K38"/>
    <mergeCell ref="M38:N38"/>
    <mergeCell ref="P38:R38"/>
    <mergeCell ref="T38:V38"/>
    <mergeCell ref="B37:C37"/>
    <mergeCell ref="E37:G37"/>
    <mergeCell ref="I37:K37"/>
    <mergeCell ref="M37:N37"/>
    <mergeCell ref="P37:R37"/>
    <mergeCell ref="T37:V37"/>
    <mergeCell ref="B34:C34"/>
    <mergeCell ref="M34:N34"/>
    <mergeCell ref="B35:C35"/>
    <mergeCell ref="M35:N35"/>
    <mergeCell ref="B31:D32"/>
    <mergeCell ref="E31:H32"/>
    <mergeCell ref="M31:O32"/>
    <mergeCell ref="P31:S32"/>
    <mergeCell ref="B29:D30"/>
    <mergeCell ref="E29:H29"/>
    <mergeCell ref="I29:K32"/>
    <mergeCell ref="M29:O30"/>
    <mergeCell ref="P29:S29"/>
    <mergeCell ref="T29:V32"/>
    <mergeCell ref="E30:H30"/>
    <mergeCell ref="P30:S30"/>
    <mergeCell ref="B28:D28"/>
    <mergeCell ref="E28:H28"/>
    <mergeCell ref="I28:K28"/>
    <mergeCell ref="M28:O28"/>
    <mergeCell ref="P28:S28"/>
    <mergeCell ref="T28:V28"/>
    <mergeCell ref="B26:K26"/>
    <mergeCell ref="M26:V26"/>
    <mergeCell ref="B25:C25"/>
    <mergeCell ref="E25:G25"/>
    <mergeCell ref="I25:K25"/>
    <mergeCell ref="M25:N25"/>
    <mergeCell ref="P25:R25"/>
    <mergeCell ref="T25:V25"/>
    <mergeCell ref="B24:C24"/>
    <mergeCell ref="E24:G24"/>
    <mergeCell ref="I24:K24"/>
    <mergeCell ref="M24:N24"/>
    <mergeCell ref="P24:R24"/>
    <mergeCell ref="T24:V24"/>
    <mergeCell ref="B21:C21"/>
    <mergeCell ref="M21:N21"/>
    <mergeCell ref="B22:C22"/>
    <mergeCell ref="M22:N22"/>
    <mergeCell ref="P18:S19"/>
    <mergeCell ref="B18:D19"/>
    <mergeCell ref="E18:H19"/>
    <mergeCell ref="M18:O19"/>
    <mergeCell ref="B16:D17"/>
    <mergeCell ref="E16:H16"/>
    <mergeCell ref="I16:K19"/>
    <mergeCell ref="M16:O17"/>
    <mergeCell ref="P16:S16"/>
    <mergeCell ref="T16:V19"/>
    <mergeCell ref="E17:H17"/>
    <mergeCell ref="P17:S17"/>
    <mergeCell ref="B15:D15"/>
    <mergeCell ref="E15:H15"/>
    <mergeCell ref="I15:K15"/>
    <mergeCell ref="M15:O15"/>
    <mergeCell ref="P15:S15"/>
    <mergeCell ref="T15:V15"/>
    <mergeCell ref="M13:V13"/>
    <mergeCell ref="B13:K13"/>
    <mergeCell ref="B12:C12"/>
    <mergeCell ref="E12:G12"/>
    <mergeCell ref="I12:K12"/>
    <mergeCell ref="M12:N12"/>
    <mergeCell ref="P12:R12"/>
    <mergeCell ref="T12:V12"/>
    <mergeCell ref="B11:C11"/>
    <mergeCell ref="E11:G11"/>
    <mergeCell ref="I11:K11"/>
    <mergeCell ref="M11:N11"/>
    <mergeCell ref="P11:R11"/>
    <mergeCell ref="T11:V11"/>
    <mergeCell ref="B8:C8"/>
    <mergeCell ref="M8:N8"/>
    <mergeCell ref="B9:C9"/>
    <mergeCell ref="M9:N9"/>
    <mergeCell ref="P5:S6"/>
    <mergeCell ref="B5:D6"/>
    <mergeCell ref="E5:H6"/>
    <mergeCell ref="M5:O6"/>
    <mergeCell ref="B3:D4"/>
    <mergeCell ref="E3:H3"/>
    <mergeCell ref="I3:K6"/>
    <mergeCell ref="M3:O4"/>
    <mergeCell ref="P3:S3"/>
    <mergeCell ref="T3:V6"/>
    <mergeCell ref="E4:H4"/>
    <mergeCell ref="P4:S4"/>
    <mergeCell ref="B2:D2"/>
    <mergeCell ref="E2:H2"/>
    <mergeCell ref="I2:K2"/>
    <mergeCell ref="M2:O2"/>
    <mergeCell ref="P2:S2"/>
    <mergeCell ref="T2:V2"/>
  </mergeCells>
  <conditionalFormatting sqref="E58">
    <cfRule type="expression" dxfId="453" priority="30" stopIfTrue="1">
      <formula>E58&gt;E56</formula>
    </cfRule>
  </conditionalFormatting>
  <conditionalFormatting sqref="E64">
    <cfRule type="expression" dxfId="452" priority="28" stopIfTrue="1">
      <formula>E64&gt;E62</formula>
    </cfRule>
  </conditionalFormatting>
  <conditionalFormatting sqref="E62">
    <cfRule type="expression" dxfId="451" priority="29" stopIfTrue="1">
      <formula>E62&gt;E64</formula>
    </cfRule>
  </conditionalFormatting>
  <conditionalFormatting sqref="E70">
    <cfRule type="expression" dxfId="450" priority="26" stopIfTrue="1">
      <formula>E70&gt;E68</formula>
    </cfRule>
  </conditionalFormatting>
  <conditionalFormatting sqref="E68">
    <cfRule type="expression" dxfId="449" priority="27" stopIfTrue="1">
      <formula>E68&gt;E70</formula>
    </cfRule>
  </conditionalFormatting>
  <conditionalFormatting sqref="E76">
    <cfRule type="expression" dxfId="448" priority="24" stopIfTrue="1">
      <formula>E76&gt;E74</formula>
    </cfRule>
  </conditionalFormatting>
  <conditionalFormatting sqref="E74">
    <cfRule type="expression" dxfId="447" priority="25" stopIfTrue="1">
      <formula>E74&gt;E76</formula>
    </cfRule>
  </conditionalFormatting>
  <conditionalFormatting sqref="E82">
    <cfRule type="expression" dxfId="446" priority="22" stopIfTrue="1">
      <formula>E82&gt;E80</formula>
    </cfRule>
  </conditionalFormatting>
  <conditionalFormatting sqref="E80">
    <cfRule type="expression" dxfId="445" priority="23" stopIfTrue="1">
      <formula>E80&gt;E82</formula>
    </cfRule>
  </conditionalFormatting>
  <conditionalFormatting sqref="E88">
    <cfRule type="expression" dxfId="444" priority="20" stopIfTrue="1">
      <formula>E88&gt;E86</formula>
    </cfRule>
  </conditionalFormatting>
  <conditionalFormatting sqref="E86">
    <cfRule type="expression" dxfId="443" priority="21" stopIfTrue="1">
      <formula>E86&gt;E88</formula>
    </cfRule>
  </conditionalFormatting>
  <conditionalFormatting sqref="E94">
    <cfRule type="expression" dxfId="442" priority="18" stopIfTrue="1">
      <formula>E94&gt;E92</formula>
    </cfRule>
  </conditionalFormatting>
  <conditionalFormatting sqref="E92">
    <cfRule type="expression" dxfId="441" priority="19" stopIfTrue="1">
      <formula>E92&gt;E94</formula>
    </cfRule>
  </conditionalFormatting>
  <conditionalFormatting sqref="E100">
    <cfRule type="expression" dxfId="440" priority="16" stopIfTrue="1">
      <formula>E100&gt;E98</formula>
    </cfRule>
  </conditionalFormatting>
  <conditionalFormatting sqref="E98">
    <cfRule type="expression" dxfId="439" priority="17" stopIfTrue="1">
      <formula>E98&gt;E100</formula>
    </cfRule>
  </conditionalFormatting>
  <conditionalFormatting sqref="E56">
    <cfRule type="expression" dxfId="438" priority="15" stopIfTrue="1">
      <formula>E56&gt;E57</formula>
    </cfRule>
  </conditionalFormatting>
  <conditionalFormatting sqref="K95">
    <cfRule type="expression" dxfId="437" priority="14" stopIfTrue="1">
      <formula>K95&gt;K96</formula>
    </cfRule>
  </conditionalFormatting>
  <conditionalFormatting sqref="K97">
    <cfRule type="expression" dxfId="436" priority="13" stopIfTrue="1">
      <formula>K97&gt;K98</formula>
    </cfRule>
  </conditionalFormatting>
  <conditionalFormatting sqref="P89">
    <cfRule type="expression" dxfId="435" priority="12" stopIfTrue="1">
      <formula>P89&gt;P90</formula>
    </cfRule>
  </conditionalFormatting>
  <conditionalFormatting sqref="P91">
    <cfRule type="expression" dxfId="434" priority="11" stopIfTrue="1">
      <formula>P91&gt;P92</formula>
    </cfRule>
  </conditionalFormatting>
  <conditionalFormatting sqref="K83">
    <cfRule type="expression" dxfId="433" priority="10" stopIfTrue="1">
      <formula>K83&gt;K84</formula>
    </cfRule>
  </conditionalFormatting>
  <conditionalFormatting sqref="K85">
    <cfRule type="expression" dxfId="432" priority="9" stopIfTrue="1">
      <formula>K85&gt;K86</formula>
    </cfRule>
  </conditionalFormatting>
  <conditionalFormatting sqref="U77">
    <cfRule type="expression" dxfId="431" priority="8" stopIfTrue="1">
      <formula>U77&gt;U78</formula>
    </cfRule>
  </conditionalFormatting>
  <conditionalFormatting sqref="U79">
    <cfRule type="expression" dxfId="430" priority="7" stopIfTrue="1">
      <formula>U79&gt;U80</formula>
    </cfRule>
  </conditionalFormatting>
  <conditionalFormatting sqref="K71">
    <cfRule type="expression" dxfId="429" priority="6" stopIfTrue="1">
      <formula>K71&gt;K72</formula>
    </cfRule>
  </conditionalFormatting>
  <conditionalFormatting sqref="K73">
    <cfRule type="expression" dxfId="428" priority="5" stopIfTrue="1">
      <formula>K73&gt;K74</formula>
    </cfRule>
  </conditionalFormatting>
  <conditionalFormatting sqref="P65">
    <cfRule type="expression" dxfId="427" priority="4" stopIfTrue="1">
      <formula>P65&gt;P66</formula>
    </cfRule>
  </conditionalFormatting>
  <conditionalFormatting sqref="P67">
    <cfRule type="expression" dxfId="426" priority="3" stopIfTrue="1">
      <formula>P67&gt;P68</formula>
    </cfRule>
  </conditionalFormatting>
  <conditionalFormatting sqref="K59">
    <cfRule type="expression" dxfId="425" priority="2" stopIfTrue="1">
      <formula>K59&gt;K60</formula>
    </cfRule>
  </conditionalFormatting>
  <conditionalFormatting sqref="K61">
    <cfRule type="expression" dxfId="424" priority="1" stopIfTrue="1">
      <formula>K61&gt;K62</formula>
    </cfRule>
  </conditionalFormatting>
  <printOptions horizontalCentered="1" verticalCentered="1"/>
  <pageMargins left="0" right="0" top="0" bottom="0" header="0" footer="0"/>
  <pageSetup paperSize="9" scale="53" fitToWidth="2" fitToHeight="2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R108"/>
  <sheetViews>
    <sheetView view="pageBreakPreview" topLeftCell="A33" zoomScale="40" zoomScaleNormal="50" zoomScaleSheetLayoutView="40" workbookViewId="0">
      <selection activeCell="S63" sqref="S63"/>
    </sheetView>
  </sheetViews>
  <sheetFormatPr baseColWidth="10" defaultColWidth="11.453125" defaultRowHeight="12.5" x14ac:dyDescent="0.25"/>
  <cols>
    <col min="1" max="1" width="3.7265625" style="106" customWidth="1"/>
    <col min="2" max="2" width="20.54296875" style="106" bestFit="1" customWidth="1"/>
    <col min="3" max="11" width="7.54296875" style="106" customWidth="1"/>
    <col min="12" max="12" width="3.7265625" style="106" customWidth="1"/>
    <col min="13" max="13" width="20.54296875" style="106" bestFit="1" customWidth="1"/>
    <col min="14" max="22" width="7.54296875" style="106" customWidth="1"/>
    <col min="23" max="23" width="3.7265625" style="106" customWidth="1"/>
    <col min="24" max="24" width="20.54296875" style="106" bestFit="1" customWidth="1"/>
    <col min="25" max="33" width="7.54296875" style="106" customWidth="1"/>
    <col min="34" max="34" width="3.7265625" style="106" customWidth="1"/>
    <col min="35" max="35" width="20.54296875" style="106" bestFit="1" customWidth="1"/>
    <col min="36" max="44" width="7.54296875" style="106" customWidth="1"/>
    <col min="45" max="16384" width="11.453125" style="106"/>
  </cols>
  <sheetData>
    <row r="1" spans="1:44" s="182" customFormat="1" ht="30" customHeight="1" thickBot="1" x14ac:dyDescent="0.3">
      <c r="A1" s="309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</row>
    <row r="2" spans="1:44" s="182" customFormat="1" ht="30" customHeight="1" thickBot="1" x14ac:dyDescent="0.3">
      <c r="A2" s="311"/>
      <c r="B2" s="663" t="s">
        <v>26</v>
      </c>
      <c r="C2" s="664"/>
      <c r="D2" s="665"/>
      <c r="E2" s="666" t="s">
        <v>31</v>
      </c>
      <c r="F2" s="661"/>
      <c r="G2" s="661"/>
      <c r="H2" s="662"/>
      <c r="I2" s="661" t="s">
        <v>2</v>
      </c>
      <c r="J2" s="661"/>
      <c r="K2" s="662"/>
      <c r="L2" s="317"/>
      <c r="M2" s="663" t="s">
        <v>26</v>
      </c>
      <c r="N2" s="664"/>
      <c r="O2" s="665"/>
      <c r="P2" s="666" t="s">
        <v>31</v>
      </c>
      <c r="Q2" s="661"/>
      <c r="R2" s="661"/>
      <c r="S2" s="662"/>
      <c r="T2" s="661" t="s">
        <v>2</v>
      </c>
      <c r="U2" s="661"/>
      <c r="V2" s="662"/>
      <c r="W2" s="316"/>
      <c r="X2" s="663" t="s">
        <v>26</v>
      </c>
      <c r="Y2" s="664"/>
      <c r="Z2" s="665"/>
      <c r="AA2" s="666" t="s">
        <v>31</v>
      </c>
      <c r="AB2" s="661"/>
      <c r="AC2" s="661"/>
      <c r="AD2" s="662"/>
      <c r="AE2" s="661" t="s">
        <v>2</v>
      </c>
      <c r="AF2" s="661"/>
      <c r="AG2" s="662"/>
      <c r="AH2" s="320"/>
      <c r="AI2" s="663" t="s">
        <v>26</v>
      </c>
      <c r="AJ2" s="664"/>
      <c r="AK2" s="665"/>
      <c r="AL2" s="666" t="s">
        <v>31</v>
      </c>
      <c r="AM2" s="661"/>
      <c r="AN2" s="661"/>
      <c r="AO2" s="662"/>
      <c r="AP2" s="661" t="s">
        <v>2</v>
      </c>
      <c r="AQ2" s="661"/>
      <c r="AR2" s="662"/>
    </row>
    <row r="3" spans="1:44" s="270" customFormat="1" ht="30" customHeight="1" thickBot="1" x14ac:dyDescent="0.3">
      <c r="A3" s="312"/>
      <c r="B3" s="681" t="str">
        <f>$J$56</f>
        <v>SUB 15 B</v>
      </c>
      <c r="C3" s="682"/>
      <c r="D3" s="683"/>
      <c r="E3" s="687" t="str">
        <f>$C$57</f>
        <v>JUEVES 17:40</v>
      </c>
      <c r="F3" s="688"/>
      <c r="G3" s="688"/>
      <c r="H3" s="689"/>
      <c r="I3" s="655"/>
      <c r="J3" s="655"/>
      <c r="K3" s="656"/>
      <c r="L3" s="318"/>
      <c r="M3" s="681" t="str">
        <f>$J$56</f>
        <v>SUB 15 B</v>
      </c>
      <c r="N3" s="682"/>
      <c r="O3" s="683"/>
      <c r="P3" s="687" t="str">
        <f>$C$57</f>
        <v>JUEVES 17:40</v>
      </c>
      <c r="Q3" s="688"/>
      <c r="R3" s="688"/>
      <c r="S3" s="689"/>
      <c r="T3" s="655"/>
      <c r="U3" s="655"/>
      <c r="V3" s="656"/>
      <c r="W3" s="316"/>
      <c r="X3" s="681" t="str">
        <f>$J$56</f>
        <v>SUB 15 B</v>
      </c>
      <c r="Y3" s="682"/>
      <c r="Z3" s="683"/>
      <c r="AA3" s="687" t="str">
        <f>$I$57</f>
        <v>JUEVES 18:05</v>
      </c>
      <c r="AB3" s="688"/>
      <c r="AC3" s="688"/>
      <c r="AD3" s="689"/>
      <c r="AE3" s="655"/>
      <c r="AF3" s="655"/>
      <c r="AG3" s="656"/>
      <c r="AH3" s="320"/>
      <c r="AI3" s="681" t="str">
        <f>$J$56</f>
        <v>SUB 15 B</v>
      </c>
      <c r="AJ3" s="682"/>
      <c r="AK3" s="683"/>
      <c r="AL3" s="687" t="str">
        <f>$I$57</f>
        <v>JUEVES 18:05</v>
      </c>
      <c r="AM3" s="688"/>
      <c r="AN3" s="688"/>
      <c r="AO3" s="689"/>
      <c r="AP3" s="655"/>
      <c r="AQ3" s="655"/>
      <c r="AR3" s="656"/>
    </row>
    <row r="4" spans="1:44" s="270" customFormat="1" ht="30" customHeight="1" thickBot="1" x14ac:dyDescent="0.3">
      <c r="A4" s="312"/>
      <c r="B4" s="684"/>
      <c r="C4" s="685"/>
      <c r="D4" s="686"/>
      <c r="E4" s="661" t="s">
        <v>27</v>
      </c>
      <c r="F4" s="661"/>
      <c r="G4" s="661"/>
      <c r="H4" s="662"/>
      <c r="I4" s="657"/>
      <c r="J4" s="657"/>
      <c r="K4" s="658"/>
      <c r="L4" s="318"/>
      <c r="M4" s="684"/>
      <c r="N4" s="685"/>
      <c r="O4" s="686"/>
      <c r="P4" s="661" t="s">
        <v>27</v>
      </c>
      <c r="Q4" s="661"/>
      <c r="R4" s="661"/>
      <c r="S4" s="662"/>
      <c r="T4" s="657"/>
      <c r="U4" s="657"/>
      <c r="V4" s="658"/>
      <c r="W4" s="316"/>
      <c r="X4" s="684"/>
      <c r="Y4" s="685"/>
      <c r="Z4" s="686"/>
      <c r="AA4" s="661" t="s">
        <v>27</v>
      </c>
      <c r="AB4" s="661"/>
      <c r="AC4" s="661"/>
      <c r="AD4" s="662"/>
      <c r="AE4" s="657"/>
      <c r="AF4" s="657"/>
      <c r="AG4" s="658"/>
      <c r="AH4" s="320"/>
      <c r="AI4" s="684"/>
      <c r="AJ4" s="685"/>
      <c r="AK4" s="686"/>
      <c r="AL4" s="661" t="s">
        <v>27</v>
      </c>
      <c r="AM4" s="661"/>
      <c r="AN4" s="661"/>
      <c r="AO4" s="662"/>
      <c r="AP4" s="657"/>
      <c r="AQ4" s="657"/>
      <c r="AR4" s="658"/>
    </row>
    <row r="5" spans="1:44" s="270" customFormat="1" ht="30" customHeight="1" x14ac:dyDescent="0.25">
      <c r="A5" s="312"/>
      <c r="B5" s="675" t="str">
        <f>$N$56</f>
        <v>MASCULINO</v>
      </c>
      <c r="C5" s="676"/>
      <c r="D5" s="677"/>
      <c r="E5" s="671" t="str">
        <f>$A$57</f>
        <v>8vos</v>
      </c>
      <c r="F5" s="671"/>
      <c r="G5" s="671"/>
      <c r="H5" s="672"/>
      <c r="I5" s="657"/>
      <c r="J5" s="657"/>
      <c r="K5" s="658"/>
      <c r="L5" s="318"/>
      <c r="M5" s="675" t="str">
        <f>$N$56</f>
        <v>MASCULINO</v>
      </c>
      <c r="N5" s="676"/>
      <c r="O5" s="677"/>
      <c r="P5" s="671" t="str">
        <f>$A$57</f>
        <v>8vos</v>
      </c>
      <c r="Q5" s="671"/>
      <c r="R5" s="671"/>
      <c r="S5" s="672"/>
      <c r="T5" s="657"/>
      <c r="U5" s="657"/>
      <c r="V5" s="658"/>
      <c r="W5" s="316"/>
      <c r="X5" s="675" t="str">
        <f>$N$56</f>
        <v>MASCULINO</v>
      </c>
      <c r="Y5" s="676"/>
      <c r="Z5" s="677"/>
      <c r="AA5" s="700" t="str">
        <f>$G$57</f>
        <v>4tos</v>
      </c>
      <c r="AB5" s="700"/>
      <c r="AC5" s="700"/>
      <c r="AD5" s="701"/>
      <c r="AE5" s="657"/>
      <c r="AF5" s="657"/>
      <c r="AG5" s="658"/>
      <c r="AH5" s="320"/>
      <c r="AI5" s="675" t="str">
        <f>$N$56</f>
        <v>MASCULINO</v>
      </c>
      <c r="AJ5" s="676"/>
      <c r="AK5" s="677"/>
      <c r="AL5" s="700" t="str">
        <f>$G$57</f>
        <v>4tos</v>
      </c>
      <c r="AM5" s="700"/>
      <c r="AN5" s="700"/>
      <c r="AO5" s="701"/>
      <c r="AP5" s="657"/>
      <c r="AQ5" s="657"/>
      <c r="AR5" s="658"/>
    </row>
    <row r="6" spans="1:44" s="270" customFormat="1" ht="30" customHeight="1" thickBot="1" x14ac:dyDescent="0.3">
      <c r="A6" s="312"/>
      <c r="B6" s="678"/>
      <c r="C6" s="679"/>
      <c r="D6" s="680"/>
      <c r="E6" s="673"/>
      <c r="F6" s="673"/>
      <c r="G6" s="673"/>
      <c r="H6" s="674"/>
      <c r="I6" s="659"/>
      <c r="J6" s="659"/>
      <c r="K6" s="660"/>
      <c r="L6" s="318"/>
      <c r="M6" s="678"/>
      <c r="N6" s="679"/>
      <c r="O6" s="680"/>
      <c r="P6" s="673"/>
      <c r="Q6" s="673"/>
      <c r="R6" s="673"/>
      <c r="S6" s="674"/>
      <c r="T6" s="659"/>
      <c r="U6" s="659"/>
      <c r="V6" s="660"/>
      <c r="W6" s="316"/>
      <c r="X6" s="678"/>
      <c r="Y6" s="679"/>
      <c r="Z6" s="680"/>
      <c r="AA6" s="702"/>
      <c r="AB6" s="702"/>
      <c r="AC6" s="702"/>
      <c r="AD6" s="703"/>
      <c r="AE6" s="659"/>
      <c r="AF6" s="659"/>
      <c r="AG6" s="660"/>
      <c r="AH6" s="320"/>
      <c r="AI6" s="678"/>
      <c r="AJ6" s="679"/>
      <c r="AK6" s="680"/>
      <c r="AL6" s="702"/>
      <c r="AM6" s="702"/>
      <c r="AN6" s="702"/>
      <c r="AO6" s="703"/>
      <c r="AP6" s="659"/>
      <c r="AQ6" s="659"/>
      <c r="AR6" s="660"/>
    </row>
    <row r="7" spans="1:44" s="182" customFormat="1" ht="30" customHeight="1" thickBot="1" x14ac:dyDescent="0.3">
      <c r="A7" s="311"/>
      <c r="B7" s="274" t="s">
        <v>16</v>
      </c>
      <c r="C7" s="275" t="s">
        <v>17</v>
      </c>
      <c r="D7" s="276" t="s">
        <v>18</v>
      </c>
      <c r="E7" s="276" t="s">
        <v>19</v>
      </c>
      <c r="F7" s="276" t="s">
        <v>20</v>
      </c>
      <c r="G7" s="276" t="s">
        <v>21</v>
      </c>
      <c r="H7" s="276" t="s">
        <v>22</v>
      </c>
      <c r="I7" s="277" t="s">
        <v>23</v>
      </c>
      <c r="J7" s="277" t="s">
        <v>24</v>
      </c>
      <c r="K7" s="273" t="s">
        <v>25</v>
      </c>
      <c r="L7" s="317"/>
      <c r="M7" s="274" t="s">
        <v>16</v>
      </c>
      <c r="N7" s="275" t="s">
        <v>17</v>
      </c>
      <c r="O7" s="276" t="s">
        <v>18</v>
      </c>
      <c r="P7" s="276" t="s">
        <v>19</v>
      </c>
      <c r="Q7" s="276" t="s">
        <v>20</v>
      </c>
      <c r="R7" s="276" t="s">
        <v>21</v>
      </c>
      <c r="S7" s="276" t="s">
        <v>22</v>
      </c>
      <c r="T7" s="277" t="s">
        <v>23</v>
      </c>
      <c r="U7" s="277" t="s">
        <v>24</v>
      </c>
      <c r="V7" s="273" t="s">
        <v>25</v>
      </c>
      <c r="W7" s="316"/>
      <c r="X7" s="274" t="s">
        <v>16</v>
      </c>
      <c r="Y7" s="275" t="s">
        <v>17</v>
      </c>
      <c r="Z7" s="276" t="s">
        <v>18</v>
      </c>
      <c r="AA7" s="276" t="s">
        <v>19</v>
      </c>
      <c r="AB7" s="276" t="s">
        <v>20</v>
      </c>
      <c r="AC7" s="276" t="s">
        <v>21</v>
      </c>
      <c r="AD7" s="276" t="s">
        <v>22</v>
      </c>
      <c r="AE7" s="277" t="s">
        <v>23</v>
      </c>
      <c r="AF7" s="277" t="s">
        <v>24</v>
      </c>
      <c r="AG7" s="273" t="s">
        <v>25</v>
      </c>
      <c r="AH7" s="319"/>
      <c r="AI7" s="274" t="s">
        <v>16</v>
      </c>
      <c r="AJ7" s="275" t="s">
        <v>17</v>
      </c>
      <c r="AK7" s="276" t="s">
        <v>18</v>
      </c>
      <c r="AL7" s="276" t="s">
        <v>19</v>
      </c>
      <c r="AM7" s="276" t="s">
        <v>20</v>
      </c>
      <c r="AN7" s="276" t="s">
        <v>21</v>
      </c>
      <c r="AO7" s="276" t="s">
        <v>22</v>
      </c>
      <c r="AP7" s="277" t="s">
        <v>23</v>
      </c>
      <c r="AQ7" s="277" t="s">
        <v>24</v>
      </c>
      <c r="AR7" s="273" t="s">
        <v>25</v>
      </c>
    </row>
    <row r="8" spans="1:44" s="182" customFormat="1" ht="30" customHeight="1" x14ac:dyDescent="0.25">
      <c r="A8" s="311"/>
      <c r="B8" s="667" t="str">
        <f>A60</f>
        <v>ACOSTA Emanuel (SGO)</v>
      </c>
      <c r="C8" s="668"/>
      <c r="D8" s="267"/>
      <c r="E8" s="267"/>
      <c r="F8" s="267"/>
      <c r="G8" s="267"/>
      <c r="H8" s="267"/>
      <c r="I8" s="278" t="str">
        <f>IF(B3="mayores A","","X")</f>
        <v>X</v>
      </c>
      <c r="J8" s="278" t="str">
        <f>IF(B3="mayores A","","X")</f>
        <v>X</v>
      </c>
      <c r="K8" s="271"/>
      <c r="L8" s="317"/>
      <c r="M8" s="667" t="str">
        <f>A84</f>
        <v>VILTE BOSCH German (CTE)</v>
      </c>
      <c r="N8" s="668"/>
      <c r="O8" s="267"/>
      <c r="P8" s="267"/>
      <c r="Q8" s="267"/>
      <c r="R8" s="267"/>
      <c r="S8" s="267"/>
      <c r="T8" s="278" t="str">
        <f>IF(M3="mayores A","","X")</f>
        <v>X</v>
      </c>
      <c r="U8" s="278" t="str">
        <f>IF(M3="mayores A","","X")</f>
        <v>X</v>
      </c>
      <c r="V8" s="271"/>
      <c r="W8" s="316"/>
      <c r="X8" s="667" t="str">
        <f>G63</f>
        <v>ACOSTA Emanuel (SGO)</v>
      </c>
      <c r="Y8" s="668"/>
      <c r="Z8" s="267"/>
      <c r="AA8" s="267"/>
      <c r="AB8" s="267"/>
      <c r="AC8" s="267"/>
      <c r="AD8" s="267"/>
      <c r="AE8" s="278" t="str">
        <f>IF(X3="mayores A","","X")</f>
        <v>X</v>
      </c>
      <c r="AF8" s="278" t="str">
        <f>IF(X3="mayores A","","X")</f>
        <v>X</v>
      </c>
      <c r="AG8" s="271"/>
      <c r="AH8" s="319"/>
      <c r="AI8" s="667">
        <f>G87</f>
        <v>0</v>
      </c>
      <c r="AJ8" s="668"/>
      <c r="AK8" s="267"/>
      <c r="AL8" s="267"/>
      <c r="AM8" s="267"/>
      <c r="AN8" s="267"/>
      <c r="AO8" s="267"/>
      <c r="AP8" s="278" t="str">
        <f>IF(AI3="mayores A","","X")</f>
        <v>X</v>
      </c>
      <c r="AQ8" s="278" t="str">
        <f>IF(AI3="mayores A","","X")</f>
        <v>X</v>
      </c>
      <c r="AR8" s="271"/>
    </row>
    <row r="9" spans="1:44" s="182" customFormat="1" ht="30" customHeight="1" thickBot="1" x14ac:dyDescent="0.3">
      <c r="A9" s="311"/>
      <c r="B9" s="669" t="str">
        <f>A62</f>
        <v>BYE</v>
      </c>
      <c r="C9" s="670"/>
      <c r="D9" s="268"/>
      <c r="E9" s="268"/>
      <c r="F9" s="268"/>
      <c r="G9" s="268"/>
      <c r="H9" s="268"/>
      <c r="I9" s="279" t="str">
        <f>IF(B3="mayores A","","X")</f>
        <v>X</v>
      </c>
      <c r="J9" s="279" t="str">
        <f>IF(B3="mayores A","","X")</f>
        <v>X</v>
      </c>
      <c r="K9" s="272"/>
      <c r="L9" s="317"/>
      <c r="M9" s="669" t="str">
        <f>A86</f>
        <v>Vazquez Lucas Rafael (RNG)</v>
      </c>
      <c r="N9" s="670"/>
      <c r="O9" s="268"/>
      <c r="P9" s="268"/>
      <c r="Q9" s="268"/>
      <c r="R9" s="268"/>
      <c r="S9" s="268"/>
      <c r="T9" s="279" t="str">
        <f>IF(M3="mayores A","","X")</f>
        <v>X</v>
      </c>
      <c r="U9" s="279" t="str">
        <f>IF(M3="mayores A","","X")</f>
        <v>X</v>
      </c>
      <c r="V9" s="272"/>
      <c r="W9" s="316"/>
      <c r="X9" s="669" t="str">
        <f>G65</f>
        <v>Pierucci Tomas (SFE)</v>
      </c>
      <c r="Y9" s="670"/>
      <c r="Z9" s="268"/>
      <c r="AA9" s="268"/>
      <c r="AB9" s="268"/>
      <c r="AC9" s="268"/>
      <c r="AD9" s="268"/>
      <c r="AE9" s="279" t="str">
        <f>IF(X3="mayores A","","X")</f>
        <v>X</v>
      </c>
      <c r="AF9" s="279" t="str">
        <f>IF(X3="mayores A","","X")</f>
        <v>X</v>
      </c>
      <c r="AG9" s="272"/>
      <c r="AH9" s="319"/>
      <c r="AI9" s="669">
        <f>G89</f>
        <v>0</v>
      </c>
      <c r="AJ9" s="670"/>
      <c r="AK9" s="268"/>
      <c r="AL9" s="268"/>
      <c r="AM9" s="268"/>
      <c r="AN9" s="268"/>
      <c r="AO9" s="268"/>
      <c r="AP9" s="279" t="str">
        <f>IF(AI3="mayores A","","X")</f>
        <v>X</v>
      </c>
      <c r="AQ9" s="279" t="str">
        <f>IF(AI3="mayores A","","X")</f>
        <v>X</v>
      </c>
      <c r="AR9" s="272"/>
    </row>
    <row r="10" spans="1:44" s="182" customFormat="1" ht="30" customHeight="1" x14ac:dyDescent="0.25">
      <c r="A10" s="311"/>
      <c r="B10" s="269"/>
      <c r="C10" s="303"/>
      <c r="D10" s="303"/>
      <c r="E10" s="303"/>
      <c r="F10" s="303"/>
      <c r="G10" s="303"/>
      <c r="H10" s="303"/>
      <c r="I10" s="303"/>
      <c r="J10" s="303"/>
      <c r="K10" s="304"/>
      <c r="L10" s="317"/>
      <c r="M10" s="269"/>
      <c r="N10" s="303"/>
      <c r="O10" s="303"/>
      <c r="P10" s="303"/>
      <c r="Q10" s="303"/>
      <c r="R10" s="303"/>
      <c r="S10" s="303"/>
      <c r="T10" s="303"/>
      <c r="U10" s="303"/>
      <c r="V10" s="304"/>
      <c r="W10" s="316"/>
      <c r="X10" s="269"/>
      <c r="Y10" s="303"/>
      <c r="Z10" s="303"/>
      <c r="AA10" s="303"/>
      <c r="AB10" s="303"/>
      <c r="AC10" s="303"/>
      <c r="AD10" s="303"/>
      <c r="AE10" s="303"/>
      <c r="AF10" s="303"/>
      <c r="AG10" s="304"/>
      <c r="AH10" s="319"/>
      <c r="AI10" s="269"/>
      <c r="AJ10" s="303"/>
      <c r="AK10" s="303"/>
      <c r="AL10" s="303"/>
      <c r="AM10" s="303"/>
      <c r="AN10" s="303"/>
      <c r="AO10" s="303"/>
      <c r="AP10" s="303"/>
      <c r="AQ10" s="303"/>
      <c r="AR10" s="304"/>
    </row>
    <row r="11" spans="1:44" s="182" customFormat="1" ht="30" customHeight="1" x14ac:dyDescent="0.25">
      <c r="A11" s="311"/>
      <c r="B11" s="697"/>
      <c r="C11" s="698"/>
      <c r="D11" s="303"/>
      <c r="E11" s="698"/>
      <c r="F11" s="698"/>
      <c r="G11" s="698"/>
      <c r="H11" s="248"/>
      <c r="I11" s="698"/>
      <c r="J11" s="698"/>
      <c r="K11" s="699"/>
      <c r="L11" s="317"/>
      <c r="M11" s="697"/>
      <c r="N11" s="698"/>
      <c r="O11" s="303"/>
      <c r="P11" s="698"/>
      <c r="Q11" s="698"/>
      <c r="R11" s="698"/>
      <c r="S11" s="248"/>
      <c r="T11" s="698"/>
      <c r="U11" s="698"/>
      <c r="V11" s="699"/>
      <c r="W11" s="316"/>
      <c r="X11" s="697"/>
      <c r="Y11" s="698"/>
      <c r="Z11" s="303"/>
      <c r="AA11" s="698"/>
      <c r="AB11" s="698"/>
      <c r="AC11" s="698"/>
      <c r="AD11" s="248"/>
      <c r="AE11" s="698"/>
      <c r="AF11" s="698"/>
      <c r="AG11" s="699"/>
      <c r="AH11" s="319"/>
      <c r="AI11" s="697"/>
      <c r="AJ11" s="698"/>
      <c r="AK11" s="303"/>
      <c r="AL11" s="698"/>
      <c r="AM11" s="698"/>
      <c r="AN11" s="698"/>
      <c r="AO11" s="248"/>
      <c r="AP11" s="698"/>
      <c r="AQ11" s="698"/>
      <c r="AR11" s="699"/>
    </row>
    <row r="12" spans="1:44" s="182" customFormat="1" ht="30" customHeight="1" x14ac:dyDescent="0.25">
      <c r="A12" s="311"/>
      <c r="B12" s="693" t="s">
        <v>28</v>
      </c>
      <c r="C12" s="694"/>
      <c r="D12" s="303"/>
      <c r="E12" s="695" t="s">
        <v>29</v>
      </c>
      <c r="F12" s="695"/>
      <c r="G12" s="695"/>
      <c r="H12" s="248"/>
      <c r="I12" s="695" t="s">
        <v>30</v>
      </c>
      <c r="J12" s="695"/>
      <c r="K12" s="696"/>
      <c r="L12" s="317"/>
      <c r="M12" s="693" t="s">
        <v>28</v>
      </c>
      <c r="N12" s="694"/>
      <c r="O12" s="303"/>
      <c r="P12" s="695" t="s">
        <v>29</v>
      </c>
      <c r="Q12" s="695"/>
      <c r="R12" s="695"/>
      <c r="S12" s="248"/>
      <c r="T12" s="695" t="s">
        <v>30</v>
      </c>
      <c r="U12" s="695"/>
      <c r="V12" s="696"/>
      <c r="W12" s="316"/>
      <c r="X12" s="693" t="s">
        <v>28</v>
      </c>
      <c r="Y12" s="694"/>
      <c r="Z12" s="303"/>
      <c r="AA12" s="695" t="s">
        <v>29</v>
      </c>
      <c r="AB12" s="695"/>
      <c r="AC12" s="695"/>
      <c r="AD12" s="248"/>
      <c r="AE12" s="695" t="s">
        <v>30</v>
      </c>
      <c r="AF12" s="695"/>
      <c r="AG12" s="696"/>
      <c r="AH12" s="319"/>
      <c r="AI12" s="693" t="s">
        <v>28</v>
      </c>
      <c r="AJ12" s="694"/>
      <c r="AK12" s="303"/>
      <c r="AL12" s="695" t="s">
        <v>29</v>
      </c>
      <c r="AM12" s="695"/>
      <c r="AN12" s="695"/>
      <c r="AO12" s="248"/>
      <c r="AP12" s="695" t="s">
        <v>30</v>
      </c>
      <c r="AQ12" s="695"/>
      <c r="AR12" s="696"/>
    </row>
    <row r="13" spans="1:44" s="182" customFormat="1" ht="30" customHeight="1" thickBot="1" x14ac:dyDescent="0.3">
      <c r="A13" s="311"/>
      <c r="B13" s="690" t="str">
        <f>$E$56</f>
        <v>INDIVIDUAL</v>
      </c>
      <c r="C13" s="691"/>
      <c r="D13" s="691"/>
      <c r="E13" s="691"/>
      <c r="F13" s="691"/>
      <c r="G13" s="691"/>
      <c r="H13" s="691"/>
      <c r="I13" s="691"/>
      <c r="J13" s="691"/>
      <c r="K13" s="692"/>
      <c r="L13" s="317"/>
      <c r="M13" s="690" t="str">
        <f>$E$56</f>
        <v>INDIVIDUAL</v>
      </c>
      <c r="N13" s="691"/>
      <c r="O13" s="691"/>
      <c r="P13" s="691"/>
      <c r="Q13" s="691"/>
      <c r="R13" s="691"/>
      <c r="S13" s="691"/>
      <c r="T13" s="691"/>
      <c r="U13" s="691"/>
      <c r="V13" s="692"/>
      <c r="W13" s="316"/>
      <c r="X13" s="690" t="str">
        <f>$E$56</f>
        <v>INDIVIDUAL</v>
      </c>
      <c r="Y13" s="691"/>
      <c r="Z13" s="691"/>
      <c r="AA13" s="691"/>
      <c r="AB13" s="691"/>
      <c r="AC13" s="691"/>
      <c r="AD13" s="691"/>
      <c r="AE13" s="691"/>
      <c r="AF13" s="691"/>
      <c r="AG13" s="692"/>
      <c r="AH13" s="319"/>
      <c r="AI13" s="690" t="str">
        <f>$E$56</f>
        <v>INDIVIDUAL</v>
      </c>
      <c r="AJ13" s="691"/>
      <c r="AK13" s="691"/>
      <c r="AL13" s="691"/>
      <c r="AM13" s="691"/>
      <c r="AN13" s="691"/>
      <c r="AO13" s="691"/>
      <c r="AP13" s="691"/>
      <c r="AQ13" s="691"/>
      <c r="AR13" s="692"/>
    </row>
    <row r="14" spans="1:44" s="182" customFormat="1" ht="30" customHeight="1" thickBot="1" x14ac:dyDescent="0.3">
      <c r="A14" s="313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</row>
    <row r="15" spans="1:44" s="182" customFormat="1" ht="30" customHeight="1" thickBot="1" x14ac:dyDescent="0.3">
      <c r="A15" s="311"/>
      <c r="B15" s="663" t="s">
        <v>26</v>
      </c>
      <c r="C15" s="664"/>
      <c r="D15" s="665"/>
      <c r="E15" s="666" t="s">
        <v>31</v>
      </c>
      <c r="F15" s="661"/>
      <c r="G15" s="661"/>
      <c r="H15" s="662"/>
      <c r="I15" s="661" t="s">
        <v>2</v>
      </c>
      <c r="J15" s="661"/>
      <c r="K15" s="662"/>
      <c r="L15" s="317"/>
      <c r="M15" s="663" t="s">
        <v>26</v>
      </c>
      <c r="N15" s="664"/>
      <c r="O15" s="665"/>
      <c r="P15" s="666" t="s">
        <v>31</v>
      </c>
      <c r="Q15" s="661"/>
      <c r="R15" s="661"/>
      <c r="S15" s="662"/>
      <c r="T15" s="661" t="s">
        <v>2</v>
      </c>
      <c r="U15" s="661"/>
      <c r="V15" s="662"/>
      <c r="W15" s="316"/>
      <c r="X15" s="663" t="s">
        <v>26</v>
      </c>
      <c r="Y15" s="664"/>
      <c r="Z15" s="665"/>
      <c r="AA15" s="666" t="s">
        <v>31</v>
      </c>
      <c r="AB15" s="661"/>
      <c r="AC15" s="661"/>
      <c r="AD15" s="662"/>
      <c r="AE15" s="661" t="s">
        <v>2</v>
      </c>
      <c r="AF15" s="661"/>
      <c r="AG15" s="662"/>
      <c r="AH15" s="319"/>
      <c r="AI15" s="663" t="s">
        <v>26</v>
      </c>
      <c r="AJ15" s="664"/>
      <c r="AK15" s="665"/>
      <c r="AL15" s="666" t="s">
        <v>31</v>
      </c>
      <c r="AM15" s="661"/>
      <c r="AN15" s="661"/>
      <c r="AO15" s="662"/>
      <c r="AP15" s="661" t="s">
        <v>2</v>
      </c>
      <c r="AQ15" s="661"/>
      <c r="AR15" s="662"/>
    </row>
    <row r="16" spans="1:44" s="182" customFormat="1" ht="30" customHeight="1" thickBot="1" x14ac:dyDescent="0.3">
      <c r="A16" s="312"/>
      <c r="B16" s="681" t="str">
        <f>$J$56</f>
        <v>SUB 15 B</v>
      </c>
      <c r="C16" s="682"/>
      <c r="D16" s="683"/>
      <c r="E16" s="687" t="str">
        <f>$C$57</f>
        <v>JUEVES 17:40</v>
      </c>
      <c r="F16" s="688"/>
      <c r="G16" s="688"/>
      <c r="H16" s="689"/>
      <c r="I16" s="655"/>
      <c r="J16" s="655"/>
      <c r="K16" s="656"/>
      <c r="L16" s="318"/>
      <c r="M16" s="681" t="str">
        <f>$J$56</f>
        <v>SUB 15 B</v>
      </c>
      <c r="N16" s="682"/>
      <c r="O16" s="683"/>
      <c r="P16" s="687" t="str">
        <f>$C$57</f>
        <v>JUEVES 17:40</v>
      </c>
      <c r="Q16" s="688"/>
      <c r="R16" s="688"/>
      <c r="S16" s="689"/>
      <c r="T16" s="655"/>
      <c r="U16" s="655"/>
      <c r="V16" s="656"/>
      <c r="W16" s="316"/>
      <c r="X16" s="681" t="str">
        <f>$J$56</f>
        <v>SUB 15 B</v>
      </c>
      <c r="Y16" s="682"/>
      <c r="Z16" s="683"/>
      <c r="AA16" s="687" t="str">
        <f>$I$57</f>
        <v>JUEVES 18:05</v>
      </c>
      <c r="AB16" s="688"/>
      <c r="AC16" s="688"/>
      <c r="AD16" s="689"/>
      <c r="AE16" s="655"/>
      <c r="AF16" s="655"/>
      <c r="AG16" s="656"/>
      <c r="AH16" s="320"/>
      <c r="AI16" s="681" t="str">
        <f>$J$56</f>
        <v>SUB 15 B</v>
      </c>
      <c r="AJ16" s="682"/>
      <c r="AK16" s="683"/>
      <c r="AL16" s="687" t="str">
        <f>$I$57</f>
        <v>JUEVES 18:05</v>
      </c>
      <c r="AM16" s="688"/>
      <c r="AN16" s="688"/>
      <c r="AO16" s="689"/>
      <c r="AP16" s="655"/>
      <c r="AQ16" s="655"/>
      <c r="AR16" s="656"/>
    </row>
    <row r="17" spans="1:44" s="182" customFormat="1" ht="30" customHeight="1" thickBot="1" x14ac:dyDescent="0.3">
      <c r="A17" s="312"/>
      <c r="B17" s="684"/>
      <c r="C17" s="685"/>
      <c r="D17" s="686"/>
      <c r="E17" s="661" t="s">
        <v>27</v>
      </c>
      <c r="F17" s="661"/>
      <c r="G17" s="661"/>
      <c r="H17" s="662"/>
      <c r="I17" s="657"/>
      <c r="J17" s="657"/>
      <c r="K17" s="658"/>
      <c r="L17" s="318"/>
      <c r="M17" s="684"/>
      <c r="N17" s="685"/>
      <c r="O17" s="686"/>
      <c r="P17" s="661" t="s">
        <v>27</v>
      </c>
      <c r="Q17" s="661"/>
      <c r="R17" s="661"/>
      <c r="S17" s="662"/>
      <c r="T17" s="657"/>
      <c r="U17" s="657"/>
      <c r="V17" s="658"/>
      <c r="W17" s="316"/>
      <c r="X17" s="684"/>
      <c r="Y17" s="685"/>
      <c r="Z17" s="686"/>
      <c r="AA17" s="661" t="s">
        <v>27</v>
      </c>
      <c r="AB17" s="661"/>
      <c r="AC17" s="661"/>
      <c r="AD17" s="662"/>
      <c r="AE17" s="657"/>
      <c r="AF17" s="657"/>
      <c r="AG17" s="658"/>
      <c r="AH17" s="320"/>
      <c r="AI17" s="684"/>
      <c r="AJ17" s="685"/>
      <c r="AK17" s="686"/>
      <c r="AL17" s="661" t="s">
        <v>27</v>
      </c>
      <c r="AM17" s="661"/>
      <c r="AN17" s="661"/>
      <c r="AO17" s="662"/>
      <c r="AP17" s="657"/>
      <c r="AQ17" s="657"/>
      <c r="AR17" s="658"/>
    </row>
    <row r="18" spans="1:44" s="182" customFormat="1" ht="30" customHeight="1" x14ac:dyDescent="0.25">
      <c r="A18" s="312"/>
      <c r="B18" s="675" t="str">
        <f>$N$56</f>
        <v>MASCULINO</v>
      </c>
      <c r="C18" s="676"/>
      <c r="D18" s="677"/>
      <c r="E18" s="671" t="str">
        <f>$A$57</f>
        <v>8vos</v>
      </c>
      <c r="F18" s="671"/>
      <c r="G18" s="671"/>
      <c r="H18" s="672"/>
      <c r="I18" s="657"/>
      <c r="J18" s="657"/>
      <c r="K18" s="658"/>
      <c r="L18" s="318"/>
      <c r="M18" s="675" t="str">
        <f>$N$56</f>
        <v>MASCULINO</v>
      </c>
      <c r="N18" s="676"/>
      <c r="O18" s="677"/>
      <c r="P18" s="671" t="str">
        <f>$A$57</f>
        <v>8vos</v>
      </c>
      <c r="Q18" s="671"/>
      <c r="R18" s="671"/>
      <c r="S18" s="672"/>
      <c r="T18" s="657"/>
      <c r="U18" s="657"/>
      <c r="V18" s="658"/>
      <c r="W18" s="316"/>
      <c r="X18" s="675" t="str">
        <f>$N$56</f>
        <v>MASCULINO</v>
      </c>
      <c r="Y18" s="676"/>
      <c r="Z18" s="677"/>
      <c r="AA18" s="700" t="str">
        <f>$G$57</f>
        <v>4tos</v>
      </c>
      <c r="AB18" s="700"/>
      <c r="AC18" s="700"/>
      <c r="AD18" s="701"/>
      <c r="AE18" s="657"/>
      <c r="AF18" s="657"/>
      <c r="AG18" s="658"/>
      <c r="AH18" s="320"/>
      <c r="AI18" s="675" t="str">
        <f>$N$56</f>
        <v>MASCULINO</v>
      </c>
      <c r="AJ18" s="676"/>
      <c r="AK18" s="677"/>
      <c r="AL18" s="700" t="str">
        <f>$G$57</f>
        <v>4tos</v>
      </c>
      <c r="AM18" s="700"/>
      <c r="AN18" s="700"/>
      <c r="AO18" s="701"/>
      <c r="AP18" s="657"/>
      <c r="AQ18" s="657"/>
      <c r="AR18" s="658"/>
    </row>
    <row r="19" spans="1:44" s="182" customFormat="1" ht="30" customHeight="1" thickBot="1" x14ac:dyDescent="0.3">
      <c r="A19" s="312"/>
      <c r="B19" s="678"/>
      <c r="C19" s="679"/>
      <c r="D19" s="680"/>
      <c r="E19" s="673"/>
      <c r="F19" s="673"/>
      <c r="G19" s="673"/>
      <c r="H19" s="674"/>
      <c r="I19" s="659"/>
      <c r="J19" s="659"/>
      <c r="K19" s="660"/>
      <c r="L19" s="318"/>
      <c r="M19" s="678"/>
      <c r="N19" s="679"/>
      <c r="O19" s="680"/>
      <c r="P19" s="673"/>
      <c r="Q19" s="673"/>
      <c r="R19" s="673"/>
      <c r="S19" s="674"/>
      <c r="T19" s="659"/>
      <c r="U19" s="659"/>
      <c r="V19" s="660"/>
      <c r="W19" s="316"/>
      <c r="X19" s="678"/>
      <c r="Y19" s="679"/>
      <c r="Z19" s="680"/>
      <c r="AA19" s="702"/>
      <c r="AB19" s="702"/>
      <c r="AC19" s="702"/>
      <c r="AD19" s="703"/>
      <c r="AE19" s="659"/>
      <c r="AF19" s="659"/>
      <c r="AG19" s="660"/>
      <c r="AH19" s="320"/>
      <c r="AI19" s="678"/>
      <c r="AJ19" s="679"/>
      <c r="AK19" s="680"/>
      <c r="AL19" s="702"/>
      <c r="AM19" s="702"/>
      <c r="AN19" s="702"/>
      <c r="AO19" s="703"/>
      <c r="AP19" s="659"/>
      <c r="AQ19" s="659"/>
      <c r="AR19" s="660"/>
    </row>
    <row r="20" spans="1:44" s="182" customFormat="1" ht="30" customHeight="1" thickBot="1" x14ac:dyDescent="0.3">
      <c r="A20" s="311"/>
      <c r="B20" s="274" t="s">
        <v>16</v>
      </c>
      <c r="C20" s="275" t="s">
        <v>17</v>
      </c>
      <c r="D20" s="276" t="s">
        <v>18</v>
      </c>
      <c r="E20" s="276" t="s">
        <v>19</v>
      </c>
      <c r="F20" s="276" t="s">
        <v>20</v>
      </c>
      <c r="G20" s="276" t="s">
        <v>21</v>
      </c>
      <c r="H20" s="276" t="s">
        <v>22</v>
      </c>
      <c r="I20" s="277" t="s">
        <v>23</v>
      </c>
      <c r="J20" s="277" t="s">
        <v>24</v>
      </c>
      <c r="K20" s="273" t="s">
        <v>25</v>
      </c>
      <c r="L20" s="317"/>
      <c r="M20" s="274" t="s">
        <v>16</v>
      </c>
      <c r="N20" s="275" t="s">
        <v>17</v>
      </c>
      <c r="O20" s="276" t="s">
        <v>18</v>
      </c>
      <c r="P20" s="276" t="s">
        <v>19</v>
      </c>
      <c r="Q20" s="276" t="s">
        <v>20</v>
      </c>
      <c r="R20" s="276" t="s">
        <v>21</v>
      </c>
      <c r="S20" s="276" t="s">
        <v>22</v>
      </c>
      <c r="T20" s="277" t="s">
        <v>23</v>
      </c>
      <c r="U20" s="277" t="s">
        <v>24</v>
      </c>
      <c r="V20" s="273" t="s">
        <v>25</v>
      </c>
      <c r="W20" s="316"/>
      <c r="X20" s="274" t="s">
        <v>16</v>
      </c>
      <c r="Y20" s="275" t="s">
        <v>17</v>
      </c>
      <c r="Z20" s="276" t="s">
        <v>18</v>
      </c>
      <c r="AA20" s="276" t="s">
        <v>19</v>
      </c>
      <c r="AB20" s="276" t="s">
        <v>20</v>
      </c>
      <c r="AC20" s="276" t="s">
        <v>21</v>
      </c>
      <c r="AD20" s="276" t="s">
        <v>22</v>
      </c>
      <c r="AE20" s="277" t="s">
        <v>23</v>
      </c>
      <c r="AF20" s="277" t="s">
        <v>24</v>
      </c>
      <c r="AG20" s="273" t="s">
        <v>25</v>
      </c>
      <c r="AH20" s="319"/>
      <c r="AI20" s="274" t="s">
        <v>16</v>
      </c>
      <c r="AJ20" s="275" t="s">
        <v>17</v>
      </c>
      <c r="AK20" s="276" t="s">
        <v>18</v>
      </c>
      <c r="AL20" s="276" t="s">
        <v>19</v>
      </c>
      <c r="AM20" s="276" t="s">
        <v>20</v>
      </c>
      <c r="AN20" s="276" t="s">
        <v>21</v>
      </c>
      <c r="AO20" s="276" t="s">
        <v>22</v>
      </c>
      <c r="AP20" s="277" t="s">
        <v>23</v>
      </c>
      <c r="AQ20" s="277" t="s">
        <v>24</v>
      </c>
      <c r="AR20" s="273" t="s">
        <v>25</v>
      </c>
    </row>
    <row r="21" spans="1:44" s="182" customFormat="1" ht="30" customHeight="1" x14ac:dyDescent="0.25">
      <c r="A21" s="311"/>
      <c r="B21" s="667" t="str">
        <f>A66</f>
        <v>BYE</v>
      </c>
      <c r="C21" s="668"/>
      <c r="D21" s="267"/>
      <c r="E21" s="267"/>
      <c r="F21" s="267"/>
      <c r="G21" s="267"/>
      <c r="H21" s="267"/>
      <c r="I21" s="278" t="str">
        <f>IF(B16="mayores A","","X")</f>
        <v>X</v>
      </c>
      <c r="J21" s="278" t="str">
        <f>IF(B16="mayores A","","X")</f>
        <v>X</v>
      </c>
      <c r="K21" s="271"/>
      <c r="L21" s="317"/>
      <c r="M21" s="667" t="str">
        <f>A90</f>
        <v>LANGHI Antonio (SFE)</v>
      </c>
      <c r="N21" s="668"/>
      <c r="O21" s="267"/>
      <c r="P21" s="267"/>
      <c r="Q21" s="267"/>
      <c r="R21" s="267"/>
      <c r="S21" s="267"/>
      <c r="T21" s="278" t="str">
        <f>IF(M16="mayores A","","X")</f>
        <v>X</v>
      </c>
      <c r="U21" s="278" t="str">
        <f>IF(M16="mayores A","","X")</f>
        <v>X</v>
      </c>
      <c r="V21" s="271"/>
      <c r="W21" s="316"/>
      <c r="X21" s="667">
        <f>G75</f>
        <v>0</v>
      </c>
      <c r="Y21" s="668"/>
      <c r="Z21" s="267"/>
      <c r="AA21" s="267"/>
      <c r="AB21" s="267"/>
      <c r="AC21" s="267"/>
      <c r="AD21" s="267"/>
      <c r="AE21" s="278" t="str">
        <f>IF(X16="mayores A","","X")</f>
        <v>X</v>
      </c>
      <c r="AF21" s="278" t="str">
        <f>IF(X16="mayores A","","X")</f>
        <v>X</v>
      </c>
      <c r="AG21" s="271"/>
      <c r="AH21" s="319"/>
      <c r="AI21" s="667">
        <f>G99</f>
        <v>0</v>
      </c>
      <c r="AJ21" s="668"/>
      <c r="AK21" s="267"/>
      <c r="AL21" s="267"/>
      <c r="AM21" s="267"/>
      <c r="AN21" s="267"/>
      <c r="AO21" s="267"/>
      <c r="AP21" s="278" t="str">
        <f>IF(AI16="mayores A","","X")</f>
        <v>X</v>
      </c>
      <c r="AQ21" s="278" t="str">
        <f>IF(AI16="mayores A","","X")</f>
        <v>X</v>
      </c>
      <c r="AR21" s="271"/>
    </row>
    <row r="22" spans="1:44" s="182" customFormat="1" ht="30" customHeight="1" thickBot="1" x14ac:dyDescent="0.3">
      <c r="A22" s="311"/>
      <c r="B22" s="669" t="str">
        <f>A68</f>
        <v>Pierucci Tomas (SFE)</v>
      </c>
      <c r="C22" s="670"/>
      <c r="D22" s="268"/>
      <c r="E22" s="268"/>
      <c r="F22" s="268"/>
      <c r="G22" s="268"/>
      <c r="H22" s="268"/>
      <c r="I22" s="279" t="str">
        <f>IF(B16="mayores A","","X")</f>
        <v>X</v>
      </c>
      <c r="J22" s="279" t="str">
        <f>IF(B16="mayores A","","X")</f>
        <v>X</v>
      </c>
      <c r="K22" s="272"/>
      <c r="L22" s="317"/>
      <c r="M22" s="669" t="str">
        <f>A92</f>
        <v>SEGURA MANUEL (CBA)</v>
      </c>
      <c r="N22" s="670"/>
      <c r="O22" s="268"/>
      <c r="P22" s="268"/>
      <c r="Q22" s="268"/>
      <c r="R22" s="268"/>
      <c r="S22" s="268"/>
      <c r="T22" s="279" t="str">
        <f>IF(M16="mayores A","","X")</f>
        <v>X</v>
      </c>
      <c r="U22" s="279" t="str">
        <f>IF(M16="mayores A","","X")</f>
        <v>X</v>
      </c>
      <c r="V22" s="272"/>
      <c r="W22" s="316"/>
      <c r="X22" s="669">
        <f>G77</f>
        <v>0</v>
      </c>
      <c r="Y22" s="670"/>
      <c r="Z22" s="268"/>
      <c r="AA22" s="268"/>
      <c r="AB22" s="268"/>
      <c r="AC22" s="268"/>
      <c r="AD22" s="268"/>
      <c r="AE22" s="279" t="str">
        <f>IF(X16="mayores A","","X")</f>
        <v>X</v>
      </c>
      <c r="AF22" s="279" t="str">
        <f>IF(X16="mayores A","","X")</f>
        <v>X</v>
      </c>
      <c r="AG22" s="272"/>
      <c r="AH22" s="319"/>
      <c r="AI22" s="669" t="str">
        <f>G101</f>
        <v>FERNANDEZ Tiago Exequiel (CTE)</v>
      </c>
      <c r="AJ22" s="670"/>
      <c r="AK22" s="268"/>
      <c r="AL22" s="268"/>
      <c r="AM22" s="268"/>
      <c r="AN22" s="268"/>
      <c r="AO22" s="268"/>
      <c r="AP22" s="279" t="str">
        <f>IF(AI16="mayores A","","X")</f>
        <v>X</v>
      </c>
      <c r="AQ22" s="279" t="str">
        <f>IF(AI16="mayores A","","X")</f>
        <v>X</v>
      </c>
      <c r="AR22" s="272"/>
    </row>
    <row r="23" spans="1:44" s="182" customFormat="1" ht="30" customHeight="1" x14ac:dyDescent="0.25">
      <c r="A23" s="311"/>
      <c r="B23" s="269"/>
      <c r="C23" s="303"/>
      <c r="D23" s="303"/>
      <c r="E23" s="303"/>
      <c r="F23" s="303"/>
      <c r="G23" s="303"/>
      <c r="H23" s="303"/>
      <c r="I23" s="303"/>
      <c r="J23" s="303"/>
      <c r="K23" s="304"/>
      <c r="L23" s="317"/>
      <c r="M23" s="269"/>
      <c r="N23" s="303"/>
      <c r="O23" s="303"/>
      <c r="P23" s="303"/>
      <c r="Q23" s="303"/>
      <c r="R23" s="303"/>
      <c r="S23" s="303"/>
      <c r="T23" s="303"/>
      <c r="U23" s="303"/>
      <c r="V23" s="304"/>
      <c r="W23" s="316"/>
      <c r="X23" s="269"/>
      <c r="Y23" s="303"/>
      <c r="Z23" s="303"/>
      <c r="AA23" s="303"/>
      <c r="AB23" s="303"/>
      <c r="AC23" s="303"/>
      <c r="AD23" s="303"/>
      <c r="AE23" s="303"/>
      <c r="AF23" s="303"/>
      <c r="AG23" s="304"/>
      <c r="AH23" s="319"/>
      <c r="AI23" s="269"/>
      <c r="AJ23" s="303"/>
      <c r="AK23" s="303"/>
      <c r="AL23" s="303"/>
      <c r="AM23" s="303"/>
      <c r="AN23" s="303"/>
      <c r="AO23" s="303"/>
      <c r="AP23" s="303"/>
      <c r="AQ23" s="303"/>
      <c r="AR23" s="304"/>
    </row>
    <row r="24" spans="1:44" s="182" customFormat="1" ht="30" customHeight="1" x14ac:dyDescent="0.25">
      <c r="A24" s="311"/>
      <c r="B24" s="697"/>
      <c r="C24" s="698"/>
      <c r="D24" s="303"/>
      <c r="E24" s="698"/>
      <c r="F24" s="698"/>
      <c r="G24" s="698"/>
      <c r="H24" s="248"/>
      <c r="I24" s="698"/>
      <c r="J24" s="698"/>
      <c r="K24" s="699"/>
      <c r="L24" s="317"/>
      <c r="M24" s="697"/>
      <c r="N24" s="698"/>
      <c r="O24" s="303"/>
      <c r="P24" s="698"/>
      <c r="Q24" s="698"/>
      <c r="R24" s="698"/>
      <c r="S24" s="248"/>
      <c r="T24" s="698"/>
      <c r="U24" s="698"/>
      <c r="V24" s="699"/>
      <c r="W24" s="316"/>
      <c r="X24" s="697"/>
      <c r="Y24" s="698"/>
      <c r="Z24" s="303"/>
      <c r="AA24" s="698"/>
      <c r="AB24" s="698"/>
      <c r="AC24" s="698"/>
      <c r="AD24" s="248"/>
      <c r="AE24" s="698"/>
      <c r="AF24" s="698"/>
      <c r="AG24" s="699"/>
      <c r="AH24" s="319"/>
      <c r="AI24" s="697"/>
      <c r="AJ24" s="698"/>
      <c r="AK24" s="303"/>
      <c r="AL24" s="698"/>
      <c r="AM24" s="698"/>
      <c r="AN24" s="698"/>
      <c r="AO24" s="248"/>
      <c r="AP24" s="698"/>
      <c r="AQ24" s="698"/>
      <c r="AR24" s="699"/>
    </row>
    <row r="25" spans="1:44" s="182" customFormat="1" ht="30" customHeight="1" x14ac:dyDescent="0.25">
      <c r="A25" s="311"/>
      <c r="B25" s="693" t="s">
        <v>28</v>
      </c>
      <c r="C25" s="694"/>
      <c r="D25" s="303"/>
      <c r="E25" s="695" t="s">
        <v>29</v>
      </c>
      <c r="F25" s="695"/>
      <c r="G25" s="695"/>
      <c r="H25" s="248"/>
      <c r="I25" s="695" t="s">
        <v>30</v>
      </c>
      <c r="J25" s="695"/>
      <c r="K25" s="696"/>
      <c r="L25" s="317"/>
      <c r="M25" s="693" t="s">
        <v>28</v>
      </c>
      <c r="N25" s="694"/>
      <c r="O25" s="303"/>
      <c r="P25" s="695" t="s">
        <v>29</v>
      </c>
      <c r="Q25" s="695"/>
      <c r="R25" s="695"/>
      <c r="S25" s="248"/>
      <c r="T25" s="695" t="s">
        <v>30</v>
      </c>
      <c r="U25" s="695"/>
      <c r="V25" s="696"/>
      <c r="W25" s="316"/>
      <c r="X25" s="693" t="s">
        <v>28</v>
      </c>
      <c r="Y25" s="694"/>
      <c r="Z25" s="303"/>
      <c r="AA25" s="695" t="s">
        <v>29</v>
      </c>
      <c r="AB25" s="695"/>
      <c r="AC25" s="695"/>
      <c r="AD25" s="248"/>
      <c r="AE25" s="695" t="s">
        <v>30</v>
      </c>
      <c r="AF25" s="695"/>
      <c r="AG25" s="696"/>
      <c r="AH25" s="319"/>
      <c r="AI25" s="693" t="s">
        <v>28</v>
      </c>
      <c r="AJ25" s="694"/>
      <c r="AK25" s="303"/>
      <c r="AL25" s="695" t="s">
        <v>29</v>
      </c>
      <c r="AM25" s="695"/>
      <c r="AN25" s="695"/>
      <c r="AO25" s="248"/>
      <c r="AP25" s="695" t="s">
        <v>30</v>
      </c>
      <c r="AQ25" s="695"/>
      <c r="AR25" s="696"/>
    </row>
    <row r="26" spans="1:44" s="182" customFormat="1" ht="30" customHeight="1" thickBot="1" x14ac:dyDescent="0.3">
      <c r="A26" s="311"/>
      <c r="B26" s="690" t="str">
        <f>$E$56</f>
        <v>INDIVIDUAL</v>
      </c>
      <c r="C26" s="691"/>
      <c r="D26" s="691"/>
      <c r="E26" s="691"/>
      <c r="F26" s="691"/>
      <c r="G26" s="691"/>
      <c r="H26" s="691"/>
      <c r="I26" s="691"/>
      <c r="J26" s="691"/>
      <c r="K26" s="692"/>
      <c r="L26" s="317"/>
      <c r="M26" s="690" t="str">
        <f>$E$56</f>
        <v>INDIVIDUAL</v>
      </c>
      <c r="N26" s="691"/>
      <c r="O26" s="691"/>
      <c r="P26" s="691"/>
      <c r="Q26" s="691"/>
      <c r="R26" s="691"/>
      <c r="S26" s="691"/>
      <c r="T26" s="691"/>
      <c r="U26" s="691"/>
      <c r="V26" s="692"/>
      <c r="W26" s="316"/>
      <c r="X26" s="690" t="str">
        <f>$E$56</f>
        <v>INDIVIDUAL</v>
      </c>
      <c r="Y26" s="691"/>
      <c r="Z26" s="691"/>
      <c r="AA26" s="691"/>
      <c r="AB26" s="691"/>
      <c r="AC26" s="691"/>
      <c r="AD26" s="691"/>
      <c r="AE26" s="691"/>
      <c r="AF26" s="691"/>
      <c r="AG26" s="692"/>
      <c r="AH26" s="319"/>
      <c r="AI26" s="690" t="str">
        <f>$E$56</f>
        <v>INDIVIDUAL</v>
      </c>
      <c r="AJ26" s="691"/>
      <c r="AK26" s="691"/>
      <c r="AL26" s="691"/>
      <c r="AM26" s="691"/>
      <c r="AN26" s="691"/>
      <c r="AO26" s="691"/>
      <c r="AP26" s="691"/>
      <c r="AQ26" s="691"/>
      <c r="AR26" s="692"/>
    </row>
    <row r="27" spans="1:44" s="182" customFormat="1" ht="30" customHeight="1" thickBot="1" x14ac:dyDescent="0.3">
      <c r="A27" s="313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</row>
    <row r="28" spans="1:44" s="182" customFormat="1" ht="30" customHeight="1" thickBot="1" x14ac:dyDescent="0.3">
      <c r="A28" s="311"/>
      <c r="B28" s="663" t="s">
        <v>26</v>
      </c>
      <c r="C28" s="664"/>
      <c r="D28" s="665"/>
      <c r="E28" s="666" t="s">
        <v>31</v>
      </c>
      <c r="F28" s="661"/>
      <c r="G28" s="661"/>
      <c r="H28" s="662"/>
      <c r="I28" s="661" t="s">
        <v>2</v>
      </c>
      <c r="J28" s="661"/>
      <c r="K28" s="662"/>
      <c r="L28" s="317"/>
      <c r="M28" s="663" t="s">
        <v>26</v>
      </c>
      <c r="N28" s="664"/>
      <c r="O28" s="665"/>
      <c r="P28" s="666" t="s">
        <v>31</v>
      </c>
      <c r="Q28" s="661"/>
      <c r="R28" s="661"/>
      <c r="S28" s="662"/>
      <c r="T28" s="661" t="s">
        <v>2</v>
      </c>
      <c r="U28" s="661"/>
      <c r="V28" s="662"/>
      <c r="W28" s="316"/>
      <c r="X28" s="663" t="s">
        <v>26</v>
      </c>
      <c r="Y28" s="664"/>
      <c r="Z28" s="665"/>
      <c r="AA28" s="666" t="s">
        <v>31</v>
      </c>
      <c r="AB28" s="661"/>
      <c r="AC28" s="661"/>
      <c r="AD28" s="662"/>
      <c r="AE28" s="661" t="s">
        <v>2</v>
      </c>
      <c r="AF28" s="661"/>
      <c r="AG28" s="662"/>
      <c r="AH28" s="323"/>
      <c r="AI28" s="663" t="s">
        <v>26</v>
      </c>
      <c r="AJ28" s="664"/>
      <c r="AK28" s="665"/>
      <c r="AL28" s="666" t="s">
        <v>31</v>
      </c>
      <c r="AM28" s="661"/>
      <c r="AN28" s="661"/>
      <c r="AO28" s="662"/>
      <c r="AP28" s="661" t="s">
        <v>2</v>
      </c>
      <c r="AQ28" s="661"/>
      <c r="AR28" s="662"/>
    </row>
    <row r="29" spans="1:44" s="182" customFormat="1" ht="30" customHeight="1" thickBot="1" x14ac:dyDescent="0.3">
      <c r="A29" s="312"/>
      <c r="B29" s="681" t="str">
        <f>$J$56</f>
        <v>SUB 15 B</v>
      </c>
      <c r="C29" s="682"/>
      <c r="D29" s="683"/>
      <c r="E29" s="687" t="str">
        <f>$C$57</f>
        <v>JUEVES 17:40</v>
      </c>
      <c r="F29" s="688"/>
      <c r="G29" s="688"/>
      <c r="H29" s="689"/>
      <c r="I29" s="655"/>
      <c r="J29" s="655"/>
      <c r="K29" s="656"/>
      <c r="L29" s="318"/>
      <c r="M29" s="681" t="str">
        <f>$J$56</f>
        <v>SUB 15 B</v>
      </c>
      <c r="N29" s="682"/>
      <c r="O29" s="683"/>
      <c r="P29" s="687" t="str">
        <f>$C$57</f>
        <v>JUEVES 17:40</v>
      </c>
      <c r="Q29" s="688"/>
      <c r="R29" s="688"/>
      <c r="S29" s="689"/>
      <c r="T29" s="655"/>
      <c r="U29" s="655"/>
      <c r="V29" s="656"/>
      <c r="W29" s="316"/>
      <c r="X29" s="681" t="str">
        <f>$J$56</f>
        <v>SUB 15 B</v>
      </c>
      <c r="Y29" s="682"/>
      <c r="Z29" s="683"/>
      <c r="AA29" s="687" t="str">
        <f>$O$57</f>
        <v>JUEVES 18:30</v>
      </c>
      <c r="AB29" s="688"/>
      <c r="AC29" s="688"/>
      <c r="AD29" s="689"/>
      <c r="AE29" s="655"/>
      <c r="AF29" s="655"/>
      <c r="AG29" s="656"/>
      <c r="AH29" s="324"/>
      <c r="AI29" s="681" t="str">
        <f>$J$56</f>
        <v>SUB 15 B</v>
      </c>
      <c r="AJ29" s="682"/>
      <c r="AK29" s="683"/>
      <c r="AL29" s="687" t="str">
        <f>$O$57</f>
        <v>JUEVES 18:30</v>
      </c>
      <c r="AM29" s="688"/>
      <c r="AN29" s="688"/>
      <c r="AO29" s="689"/>
      <c r="AP29" s="655"/>
      <c r="AQ29" s="655"/>
      <c r="AR29" s="656"/>
    </row>
    <row r="30" spans="1:44" s="182" customFormat="1" ht="30" customHeight="1" thickBot="1" x14ac:dyDescent="0.3">
      <c r="A30" s="312"/>
      <c r="B30" s="684"/>
      <c r="C30" s="685"/>
      <c r="D30" s="686"/>
      <c r="E30" s="661" t="s">
        <v>27</v>
      </c>
      <c r="F30" s="661"/>
      <c r="G30" s="661"/>
      <c r="H30" s="662"/>
      <c r="I30" s="657"/>
      <c r="J30" s="657"/>
      <c r="K30" s="658"/>
      <c r="L30" s="318"/>
      <c r="M30" s="684"/>
      <c r="N30" s="685"/>
      <c r="O30" s="686"/>
      <c r="P30" s="661" t="s">
        <v>27</v>
      </c>
      <c r="Q30" s="661"/>
      <c r="R30" s="661"/>
      <c r="S30" s="662"/>
      <c r="T30" s="657"/>
      <c r="U30" s="657"/>
      <c r="V30" s="658"/>
      <c r="W30" s="316"/>
      <c r="X30" s="684"/>
      <c r="Y30" s="685"/>
      <c r="Z30" s="686"/>
      <c r="AA30" s="661" t="s">
        <v>27</v>
      </c>
      <c r="AB30" s="661"/>
      <c r="AC30" s="661"/>
      <c r="AD30" s="662"/>
      <c r="AE30" s="657"/>
      <c r="AF30" s="657"/>
      <c r="AG30" s="658"/>
      <c r="AH30" s="324"/>
      <c r="AI30" s="684"/>
      <c r="AJ30" s="685"/>
      <c r="AK30" s="686"/>
      <c r="AL30" s="661" t="s">
        <v>27</v>
      </c>
      <c r="AM30" s="661"/>
      <c r="AN30" s="661"/>
      <c r="AO30" s="662"/>
      <c r="AP30" s="657"/>
      <c r="AQ30" s="657"/>
      <c r="AR30" s="658"/>
    </row>
    <row r="31" spans="1:44" s="182" customFormat="1" ht="30" customHeight="1" x14ac:dyDescent="0.25">
      <c r="A31" s="312"/>
      <c r="B31" s="675" t="str">
        <f>$N$56</f>
        <v>MASCULINO</v>
      </c>
      <c r="C31" s="676"/>
      <c r="D31" s="677"/>
      <c r="E31" s="671" t="str">
        <f>$A$57</f>
        <v>8vos</v>
      </c>
      <c r="F31" s="671"/>
      <c r="G31" s="671"/>
      <c r="H31" s="672"/>
      <c r="I31" s="657"/>
      <c r="J31" s="657"/>
      <c r="K31" s="658"/>
      <c r="L31" s="318"/>
      <c r="M31" s="675" t="str">
        <f>$N$56</f>
        <v>MASCULINO</v>
      </c>
      <c r="N31" s="676"/>
      <c r="O31" s="677"/>
      <c r="P31" s="671" t="str">
        <f>$A$57</f>
        <v>8vos</v>
      </c>
      <c r="Q31" s="671"/>
      <c r="R31" s="671"/>
      <c r="S31" s="672"/>
      <c r="T31" s="657"/>
      <c r="U31" s="657"/>
      <c r="V31" s="658"/>
      <c r="W31" s="316"/>
      <c r="X31" s="675" t="str">
        <f>$N$56</f>
        <v>MASCULINO</v>
      </c>
      <c r="Y31" s="676"/>
      <c r="Z31" s="677"/>
      <c r="AA31" s="704" t="str">
        <f>$M$57</f>
        <v>SEMIS</v>
      </c>
      <c r="AB31" s="704"/>
      <c r="AC31" s="704"/>
      <c r="AD31" s="705"/>
      <c r="AE31" s="657"/>
      <c r="AF31" s="657"/>
      <c r="AG31" s="658"/>
      <c r="AH31" s="324"/>
      <c r="AI31" s="675" t="str">
        <f>$N$56</f>
        <v>MASCULINO</v>
      </c>
      <c r="AJ31" s="676"/>
      <c r="AK31" s="677"/>
      <c r="AL31" s="704" t="str">
        <f>$M$57</f>
        <v>SEMIS</v>
      </c>
      <c r="AM31" s="704"/>
      <c r="AN31" s="704"/>
      <c r="AO31" s="705"/>
      <c r="AP31" s="657"/>
      <c r="AQ31" s="657"/>
      <c r="AR31" s="658"/>
    </row>
    <row r="32" spans="1:44" s="182" customFormat="1" ht="30" customHeight="1" thickBot="1" x14ac:dyDescent="0.3">
      <c r="A32" s="312"/>
      <c r="B32" s="678"/>
      <c r="C32" s="679"/>
      <c r="D32" s="680"/>
      <c r="E32" s="673"/>
      <c r="F32" s="673"/>
      <c r="G32" s="673"/>
      <c r="H32" s="674"/>
      <c r="I32" s="659"/>
      <c r="J32" s="659"/>
      <c r="K32" s="660"/>
      <c r="L32" s="318"/>
      <c r="M32" s="678"/>
      <c r="N32" s="679"/>
      <c r="O32" s="680"/>
      <c r="P32" s="673"/>
      <c r="Q32" s="673"/>
      <c r="R32" s="673"/>
      <c r="S32" s="674"/>
      <c r="T32" s="659"/>
      <c r="U32" s="659"/>
      <c r="V32" s="660"/>
      <c r="W32" s="316"/>
      <c r="X32" s="678"/>
      <c r="Y32" s="679"/>
      <c r="Z32" s="680"/>
      <c r="AA32" s="706"/>
      <c r="AB32" s="706"/>
      <c r="AC32" s="706"/>
      <c r="AD32" s="707"/>
      <c r="AE32" s="659"/>
      <c r="AF32" s="659"/>
      <c r="AG32" s="660"/>
      <c r="AH32" s="324"/>
      <c r="AI32" s="678"/>
      <c r="AJ32" s="679"/>
      <c r="AK32" s="680"/>
      <c r="AL32" s="706"/>
      <c r="AM32" s="706"/>
      <c r="AN32" s="706"/>
      <c r="AO32" s="707"/>
      <c r="AP32" s="659"/>
      <c r="AQ32" s="659"/>
      <c r="AR32" s="660"/>
    </row>
    <row r="33" spans="1:44" s="182" customFormat="1" ht="30" customHeight="1" thickBot="1" x14ac:dyDescent="0.3">
      <c r="A33" s="311"/>
      <c r="B33" s="274" t="s">
        <v>16</v>
      </c>
      <c r="C33" s="275" t="s">
        <v>17</v>
      </c>
      <c r="D33" s="276" t="s">
        <v>18</v>
      </c>
      <c r="E33" s="276" t="s">
        <v>19</v>
      </c>
      <c r="F33" s="276" t="s">
        <v>20</v>
      </c>
      <c r="G33" s="276" t="s">
        <v>21</v>
      </c>
      <c r="H33" s="276" t="s">
        <v>22</v>
      </c>
      <c r="I33" s="277" t="s">
        <v>23</v>
      </c>
      <c r="J33" s="277" t="s">
        <v>24</v>
      </c>
      <c r="K33" s="273" t="s">
        <v>25</v>
      </c>
      <c r="L33" s="317"/>
      <c r="M33" s="274" t="s">
        <v>16</v>
      </c>
      <c r="N33" s="275" t="s">
        <v>17</v>
      </c>
      <c r="O33" s="276" t="s">
        <v>18</v>
      </c>
      <c r="P33" s="276" t="s">
        <v>19</v>
      </c>
      <c r="Q33" s="276" t="s">
        <v>20</v>
      </c>
      <c r="R33" s="276" t="s">
        <v>21</v>
      </c>
      <c r="S33" s="276" t="s">
        <v>22</v>
      </c>
      <c r="T33" s="277" t="s">
        <v>23</v>
      </c>
      <c r="U33" s="277" t="s">
        <v>24</v>
      </c>
      <c r="V33" s="273" t="s">
        <v>25</v>
      </c>
      <c r="W33" s="316"/>
      <c r="X33" s="274" t="s">
        <v>16</v>
      </c>
      <c r="Y33" s="275" t="s">
        <v>17</v>
      </c>
      <c r="Z33" s="276" t="s">
        <v>18</v>
      </c>
      <c r="AA33" s="276" t="s">
        <v>19</v>
      </c>
      <c r="AB33" s="276" t="s">
        <v>20</v>
      </c>
      <c r="AC33" s="276" t="s">
        <v>21</v>
      </c>
      <c r="AD33" s="276" t="s">
        <v>22</v>
      </c>
      <c r="AE33" s="277" t="s">
        <v>23</v>
      </c>
      <c r="AF33" s="277" t="s">
        <v>24</v>
      </c>
      <c r="AG33" s="273" t="s">
        <v>25</v>
      </c>
      <c r="AH33" s="323"/>
      <c r="AI33" s="274" t="s">
        <v>16</v>
      </c>
      <c r="AJ33" s="275" t="s">
        <v>17</v>
      </c>
      <c r="AK33" s="276" t="s">
        <v>18</v>
      </c>
      <c r="AL33" s="276" t="s">
        <v>19</v>
      </c>
      <c r="AM33" s="276" t="s">
        <v>20</v>
      </c>
      <c r="AN33" s="276" t="s">
        <v>21</v>
      </c>
      <c r="AO33" s="276" t="s">
        <v>22</v>
      </c>
      <c r="AP33" s="277" t="s">
        <v>23</v>
      </c>
      <c r="AQ33" s="277" t="s">
        <v>24</v>
      </c>
      <c r="AR33" s="273" t="s">
        <v>25</v>
      </c>
    </row>
    <row r="34" spans="1:44" s="182" customFormat="1" ht="30" customHeight="1" x14ac:dyDescent="0.25">
      <c r="A34" s="311"/>
      <c r="B34" s="667" t="str">
        <f>A72</f>
        <v>CONCI NICOLAS (CBA)</v>
      </c>
      <c r="C34" s="668"/>
      <c r="D34" s="267"/>
      <c r="E34" s="267"/>
      <c r="F34" s="267"/>
      <c r="G34" s="267"/>
      <c r="H34" s="267"/>
      <c r="I34" s="278" t="str">
        <f>IF(B29="mayores A","","X")</f>
        <v>X</v>
      </c>
      <c r="J34" s="278" t="str">
        <f>IF(B29="mayores A","","X")</f>
        <v>X</v>
      </c>
      <c r="K34" s="271"/>
      <c r="L34" s="317"/>
      <c r="M34" s="667" t="str">
        <f>A96</f>
        <v>CHACON LEANDRO (CBA)</v>
      </c>
      <c r="N34" s="668"/>
      <c r="O34" s="267"/>
      <c r="P34" s="267"/>
      <c r="Q34" s="267"/>
      <c r="R34" s="267"/>
      <c r="S34" s="267"/>
      <c r="T34" s="278" t="str">
        <f>IF(M29="mayores A","","X")</f>
        <v>X</v>
      </c>
      <c r="U34" s="278" t="str">
        <f>IF(M29="mayores A","","X")</f>
        <v>X</v>
      </c>
      <c r="V34" s="271"/>
      <c r="W34" s="316"/>
      <c r="X34" s="667">
        <f>L69</f>
        <v>0</v>
      </c>
      <c r="Y34" s="668"/>
      <c r="Z34" s="267"/>
      <c r="AA34" s="267"/>
      <c r="AB34" s="267"/>
      <c r="AC34" s="267"/>
      <c r="AD34" s="267"/>
      <c r="AE34" s="278" t="str">
        <f>IF(X29="mayores A","","X")</f>
        <v>X</v>
      </c>
      <c r="AF34" s="278" t="str">
        <f>IF(X29="mayores A","","X")</f>
        <v>X</v>
      </c>
      <c r="AG34" s="271"/>
      <c r="AH34" s="323"/>
      <c r="AI34" s="667">
        <f>L93</f>
        <v>0</v>
      </c>
      <c r="AJ34" s="668"/>
      <c r="AK34" s="267"/>
      <c r="AL34" s="267"/>
      <c r="AM34" s="267"/>
      <c r="AN34" s="267"/>
      <c r="AO34" s="267"/>
      <c r="AP34" s="278" t="str">
        <f>IF(AI29="mayores A","","X")</f>
        <v>X</v>
      </c>
      <c r="AQ34" s="278" t="str">
        <f>IF(AI29="mayores A","","X")</f>
        <v>X</v>
      </c>
      <c r="AR34" s="271"/>
    </row>
    <row r="35" spans="1:44" s="182" customFormat="1" ht="30" customHeight="1" thickBot="1" x14ac:dyDescent="0.3">
      <c r="A35" s="311"/>
      <c r="B35" s="669" t="str">
        <f>A74</f>
        <v>TORNAU Nicolas (CBA)</v>
      </c>
      <c r="C35" s="670"/>
      <c r="D35" s="268"/>
      <c r="E35" s="268"/>
      <c r="F35" s="268"/>
      <c r="G35" s="268"/>
      <c r="H35" s="268"/>
      <c r="I35" s="279" t="str">
        <f>IF(B29="mayores A","","X")</f>
        <v>X</v>
      </c>
      <c r="J35" s="279" t="str">
        <f>IF(B29="mayores A","","X")</f>
        <v>X</v>
      </c>
      <c r="K35" s="272"/>
      <c r="L35" s="317"/>
      <c r="M35" s="669" t="str">
        <f>A98</f>
        <v>LAZCANO PIZARRO BARTOLOME (CBA)</v>
      </c>
      <c r="N35" s="670"/>
      <c r="O35" s="268"/>
      <c r="P35" s="268"/>
      <c r="Q35" s="268"/>
      <c r="R35" s="268"/>
      <c r="S35" s="268"/>
      <c r="T35" s="279" t="str">
        <f>IF(M29="mayores A","","X")</f>
        <v>X</v>
      </c>
      <c r="U35" s="279" t="str">
        <f>IF(M29="mayores A","","X")</f>
        <v>X</v>
      </c>
      <c r="V35" s="272"/>
      <c r="W35" s="316"/>
      <c r="X35" s="669">
        <f>L71</f>
        <v>0</v>
      </c>
      <c r="Y35" s="670"/>
      <c r="Z35" s="268"/>
      <c r="AA35" s="268"/>
      <c r="AB35" s="268"/>
      <c r="AC35" s="268"/>
      <c r="AD35" s="268"/>
      <c r="AE35" s="279" t="str">
        <f>IF(X29="mayores A","","X")</f>
        <v>X</v>
      </c>
      <c r="AF35" s="279" t="str">
        <f>IF(X29="mayores A","","X")</f>
        <v>X</v>
      </c>
      <c r="AG35" s="272"/>
      <c r="AH35" s="323"/>
      <c r="AI35" s="669">
        <f>L95</f>
        <v>0</v>
      </c>
      <c r="AJ35" s="670"/>
      <c r="AK35" s="268"/>
      <c r="AL35" s="268"/>
      <c r="AM35" s="268"/>
      <c r="AN35" s="268"/>
      <c r="AO35" s="268"/>
      <c r="AP35" s="279" t="str">
        <f>IF(AI29="mayores A","","X")</f>
        <v>X</v>
      </c>
      <c r="AQ35" s="279" t="str">
        <f>IF(AI29="mayores A","","X")</f>
        <v>X</v>
      </c>
      <c r="AR35" s="272"/>
    </row>
    <row r="36" spans="1:44" s="182" customFormat="1" ht="30" customHeight="1" x14ac:dyDescent="0.25">
      <c r="A36" s="311"/>
      <c r="B36" s="269"/>
      <c r="C36" s="303"/>
      <c r="D36" s="303"/>
      <c r="E36" s="303"/>
      <c r="F36" s="303"/>
      <c r="G36" s="303"/>
      <c r="H36" s="303"/>
      <c r="I36" s="303"/>
      <c r="J36" s="303"/>
      <c r="K36" s="304"/>
      <c r="L36" s="317"/>
      <c r="M36" s="269"/>
      <c r="N36" s="303"/>
      <c r="O36" s="303"/>
      <c r="P36" s="303"/>
      <c r="Q36" s="303"/>
      <c r="R36" s="303"/>
      <c r="S36" s="303"/>
      <c r="T36" s="303"/>
      <c r="U36" s="303"/>
      <c r="V36" s="304"/>
      <c r="W36" s="316"/>
      <c r="X36" s="269"/>
      <c r="Y36" s="303"/>
      <c r="Z36" s="303"/>
      <c r="AA36" s="303"/>
      <c r="AB36" s="303"/>
      <c r="AC36" s="303"/>
      <c r="AD36" s="303"/>
      <c r="AE36" s="303"/>
      <c r="AF36" s="303"/>
      <c r="AG36" s="304"/>
      <c r="AH36" s="323"/>
      <c r="AI36" s="269"/>
      <c r="AJ36" s="303"/>
      <c r="AK36" s="303"/>
      <c r="AL36" s="303"/>
      <c r="AM36" s="303"/>
      <c r="AN36" s="303"/>
      <c r="AO36" s="303"/>
      <c r="AP36" s="303"/>
      <c r="AQ36" s="303"/>
      <c r="AR36" s="304"/>
    </row>
    <row r="37" spans="1:44" s="182" customFormat="1" ht="30" customHeight="1" x14ac:dyDescent="0.25">
      <c r="A37" s="311"/>
      <c r="B37" s="697"/>
      <c r="C37" s="698"/>
      <c r="D37" s="303"/>
      <c r="E37" s="698"/>
      <c r="F37" s="698"/>
      <c r="G37" s="698"/>
      <c r="H37" s="248"/>
      <c r="I37" s="698"/>
      <c r="J37" s="698"/>
      <c r="K37" s="699"/>
      <c r="L37" s="317"/>
      <c r="M37" s="697"/>
      <c r="N37" s="698"/>
      <c r="O37" s="303"/>
      <c r="P37" s="698"/>
      <c r="Q37" s="698"/>
      <c r="R37" s="698"/>
      <c r="S37" s="248"/>
      <c r="T37" s="698"/>
      <c r="U37" s="698"/>
      <c r="V37" s="699"/>
      <c r="W37" s="316"/>
      <c r="X37" s="697"/>
      <c r="Y37" s="698"/>
      <c r="Z37" s="303"/>
      <c r="AA37" s="698"/>
      <c r="AB37" s="698"/>
      <c r="AC37" s="698"/>
      <c r="AD37" s="248"/>
      <c r="AE37" s="698"/>
      <c r="AF37" s="698"/>
      <c r="AG37" s="699"/>
      <c r="AH37" s="323"/>
      <c r="AI37" s="697"/>
      <c r="AJ37" s="698"/>
      <c r="AK37" s="303"/>
      <c r="AL37" s="698"/>
      <c r="AM37" s="698"/>
      <c r="AN37" s="698"/>
      <c r="AO37" s="248"/>
      <c r="AP37" s="698"/>
      <c r="AQ37" s="698"/>
      <c r="AR37" s="699"/>
    </row>
    <row r="38" spans="1:44" s="182" customFormat="1" ht="30" customHeight="1" x14ac:dyDescent="0.25">
      <c r="A38" s="311"/>
      <c r="B38" s="693" t="s">
        <v>28</v>
      </c>
      <c r="C38" s="694"/>
      <c r="D38" s="303"/>
      <c r="E38" s="695" t="s">
        <v>29</v>
      </c>
      <c r="F38" s="695"/>
      <c r="G38" s="695"/>
      <c r="H38" s="248"/>
      <c r="I38" s="695" t="s">
        <v>30</v>
      </c>
      <c r="J38" s="695"/>
      <c r="K38" s="696"/>
      <c r="L38" s="317"/>
      <c r="M38" s="693" t="s">
        <v>28</v>
      </c>
      <c r="N38" s="694"/>
      <c r="O38" s="303"/>
      <c r="P38" s="695" t="s">
        <v>29</v>
      </c>
      <c r="Q38" s="695"/>
      <c r="R38" s="695"/>
      <c r="S38" s="248"/>
      <c r="T38" s="695" t="s">
        <v>30</v>
      </c>
      <c r="U38" s="695"/>
      <c r="V38" s="696"/>
      <c r="W38" s="316"/>
      <c r="X38" s="693" t="s">
        <v>28</v>
      </c>
      <c r="Y38" s="694"/>
      <c r="Z38" s="303"/>
      <c r="AA38" s="695" t="s">
        <v>29</v>
      </c>
      <c r="AB38" s="695"/>
      <c r="AC38" s="695"/>
      <c r="AD38" s="248"/>
      <c r="AE38" s="695" t="s">
        <v>30</v>
      </c>
      <c r="AF38" s="695"/>
      <c r="AG38" s="696"/>
      <c r="AH38" s="323"/>
      <c r="AI38" s="693" t="s">
        <v>28</v>
      </c>
      <c r="AJ38" s="694"/>
      <c r="AK38" s="303"/>
      <c r="AL38" s="695" t="s">
        <v>29</v>
      </c>
      <c r="AM38" s="695"/>
      <c r="AN38" s="695"/>
      <c r="AO38" s="248"/>
      <c r="AP38" s="695" t="s">
        <v>30</v>
      </c>
      <c r="AQ38" s="695"/>
      <c r="AR38" s="696"/>
    </row>
    <row r="39" spans="1:44" s="182" customFormat="1" ht="30" customHeight="1" thickBot="1" x14ac:dyDescent="0.3">
      <c r="A39" s="311"/>
      <c r="B39" s="690" t="str">
        <f>$E$56</f>
        <v>INDIVIDUAL</v>
      </c>
      <c r="C39" s="691"/>
      <c r="D39" s="691"/>
      <c r="E39" s="691"/>
      <c r="F39" s="691"/>
      <c r="G39" s="691"/>
      <c r="H39" s="691"/>
      <c r="I39" s="691"/>
      <c r="J39" s="691"/>
      <c r="K39" s="692"/>
      <c r="L39" s="317"/>
      <c r="M39" s="690" t="str">
        <f>$E$56</f>
        <v>INDIVIDUAL</v>
      </c>
      <c r="N39" s="691"/>
      <c r="O39" s="691"/>
      <c r="P39" s="691"/>
      <c r="Q39" s="691"/>
      <c r="R39" s="691"/>
      <c r="S39" s="691"/>
      <c r="T39" s="691"/>
      <c r="U39" s="691"/>
      <c r="V39" s="692"/>
      <c r="W39" s="316"/>
      <c r="X39" s="690" t="str">
        <f>$E$56</f>
        <v>INDIVIDUAL</v>
      </c>
      <c r="Y39" s="691"/>
      <c r="Z39" s="691"/>
      <c r="AA39" s="691"/>
      <c r="AB39" s="691"/>
      <c r="AC39" s="691"/>
      <c r="AD39" s="691"/>
      <c r="AE39" s="691"/>
      <c r="AF39" s="691"/>
      <c r="AG39" s="692"/>
      <c r="AH39" s="323"/>
      <c r="AI39" s="690" t="str">
        <f>$E$56</f>
        <v>INDIVIDUAL</v>
      </c>
      <c r="AJ39" s="691"/>
      <c r="AK39" s="691"/>
      <c r="AL39" s="691"/>
      <c r="AM39" s="691"/>
      <c r="AN39" s="691"/>
      <c r="AO39" s="691"/>
      <c r="AP39" s="691"/>
      <c r="AQ39" s="691"/>
      <c r="AR39" s="692"/>
    </row>
    <row r="40" spans="1:44" s="182" customFormat="1" ht="30" customHeight="1" thickBot="1" x14ac:dyDescent="0.3">
      <c r="A40" s="313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</row>
    <row r="41" spans="1:44" s="182" customFormat="1" ht="30" customHeight="1" thickBot="1" x14ac:dyDescent="0.3">
      <c r="A41" s="311"/>
      <c r="B41" s="663" t="s">
        <v>26</v>
      </c>
      <c r="C41" s="664"/>
      <c r="D41" s="665"/>
      <c r="E41" s="666" t="s">
        <v>31</v>
      </c>
      <c r="F41" s="661"/>
      <c r="G41" s="661"/>
      <c r="H41" s="662"/>
      <c r="I41" s="661" t="s">
        <v>2</v>
      </c>
      <c r="J41" s="661"/>
      <c r="K41" s="662"/>
      <c r="L41" s="317"/>
      <c r="M41" s="663" t="s">
        <v>26</v>
      </c>
      <c r="N41" s="664"/>
      <c r="O41" s="665"/>
      <c r="P41" s="666" t="s">
        <v>31</v>
      </c>
      <c r="Q41" s="661"/>
      <c r="R41" s="661"/>
      <c r="S41" s="662"/>
      <c r="T41" s="661" t="s">
        <v>2</v>
      </c>
      <c r="U41" s="661"/>
      <c r="V41" s="662"/>
      <c r="W41" s="316"/>
      <c r="AH41" s="323"/>
      <c r="AI41" s="663" t="s">
        <v>26</v>
      </c>
      <c r="AJ41" s="664"/>
      <c r="AK41" s="665"/>
      <c r="AL41" s="666" t="s">
        <v>31</v>
      </c>
      <c r="AM41" s="661"/>
      <c r="AN41" s="661"/>
      <c r="AO41" s="662"/>
      <c r="AP41" s="661" t="s">
        <v>2</v>
      </c>
      <c r="AQ41" s="661"/>
      <c r="AR41" s="662"/>
    </row>
    <row r="42" spans="1:44" s="182" customFormat="1" ht="30" customHeight="1" thickBot="1" x14ac:dyDescent="0.3">
      <c r="A42" s="312"/>
      <c r="B42" s="681" t="str">
        <f>$J$56</f>
        <v>SUB 15 B</v>
      </c>
      <c r="C42" s="682"/>
      <c r="D42" s="683"/>
      <c r="E42" s="687" t="str">
        <f>$C$57</f>
        <v>JUEVES 17:40</v>
      </c>
      <c r="F42" s="688"/>
      <c r="G42" s="688"/>
      <c r="H42" s="689"/>
      <c r="I42" s="655"/>
      <c r="J42" s="655"/>
      <c r="K42" s="656"/>
      <c r="L42" s="318"/>
      <c r="M42" s="681" t="str">
        <f>$J$56</f>
        <v>SUB 15 B</v>
      </c>
      <c r="N42" s="682"/>
      <c r="O42" s="683"/>
      <c r="P42" s="687" t="str">
        <f>$C$57</f>
        <v>JUEVES 17:40</v>
      </c>
      <c r="Q42" s="688"/>
      <c r="R42" s="688"/>
      <c r="S42" s="689"/>
      <c r="T42" s="655"/>
      <c r="U42" s="655"/>
      <c r="V42" s="656"/>
      <c r="W42" s="316"/>
      <c r="AH42" s="324"/>
      <c r="AI42" s="681" t="str">
        <f>$J$56</f>
        <v>SUB 15 B</v>
      </c>
      <c r="AJ42" s="682"/>
      <c r="AK42" s="683"/>
      <c r="AL42" s="687">
        <f>$O$83</f>
        <v>0</v>
      </c>
      <c r="AM42" s="688"/>
      <c r="AN42" s="688"/>
      <c r="AO42" s="689"/>
      <c r="AP42" s="655"/>
      <c r="AQ42" s="655"/>
      <c r="AR42" s="656"/>
    </row>
    <row r="43" spans="1:44" s="182" customFormat="1" ht="30" customHeight="1" thickBot="1" x14ac:dyDescent="0.3">
      <c r="A43" s="312"/>
      <c r="B43" s="684"/>
      <c r="C43" s="685"/>
      <c r="D43" s="686"/>
      <c r="E43" s="661" t="s">
        <v>27</v>
      </c>
      <c r="F43" s="661"/>
      <c r="G43" s="661"/>
      <c r="H43" s="662"/>
      <c r="I43" s="657"/>
      <c r="J43" s="657"/>
      <c r="K43" s="658"/>
      <c r="L43" s="318"/>
      <c r="M43" s="684"/>
      <c r="N43" s="685"/>
      <c r="O43" s="686"/>
      <c r="P43" s="661" t="s">
        <v>27</v>
      </c>
      <c r="Q43" s="661"/>
      <c r="R43" s="661"/>
      <c r="S43" s="662"/>
      <c r="T43" s="657"/>
      <c r="U43" s="657"/>
      <c r="V43" s="658"/>
      <c r="W43" s="316"/>
      <c r="AH43" s="324"/>
      <c r="AI43" s="684"/>
      <c r="AJ43" s="685"/>
      <c r="AK43" s="686"/>
      <c r="AL43" s="661" t="s">
        <v>27</v>
      </c>
      <c r="AM43" s="661"/>
      <c r="AN43" s="661"/>
      <c r="AO43" s="662"/>
      <c r="AP43" s="657"/>
      <c r="AQ43" s="657"/>
      <c r="AR43" s="658"/>
    </row>
    <row r="44" spans="1:44" s="182" customFormat="1" ht="30" customHeight="1" x14ac:dyDescent="0.25">
      <c r="A44" s="312"/>
      <c r="B44" s="675" t="str">
        <f>$N$56</f>
        <v>MASCULINO</v>
      </c>
      <c r="C44" s="676"/>
      <c r="D44" s="677"/>
      <c r="E44" s="671" t="str">
        <f>$A$57</f>
        <v>8vos</v>
      </c>
      <c r="F44" s="671"/>
      <c r="G44" s="671"/>
      <c r="H44" s="672"/>
      <c r="I44" s="657"/>
      <c r="J44" s="657"/>
      <c r="K44" s="658"/>
      <c r="L44" s="318"/>
      <c r="M44" s="675" t="str">
        <f>$N$56</f>
        <v>MASCULINO</v>
      </c>
      <c r="N44" s="676"/>
      <c r="O44" s="677"/>
      <c r="P44" s="671" t="str">
        <f>$A$57</f>
        <v>8vos</v>
      </c>
      <c r="Q44" s="671"/>
      <c r="R44" s="671"/>
      <c r="S44" s="672"/>
      <c r="T44" s="657"/>
      <c r="U44" s="657"/>
      <c r="V44" s="658"/>
      <c r="W44" s="316"/>
      <c r="AH44" s="324"/>
      <c r="AI44" s="675" t="str">
        <f>$N$56</f>
        <v>MASCULINO</v>
      </c>
      <c r="AJ44" s="676"/>
      <c r="AK44" s="677"/>
      <c r="AL44" s="704" t="str">
        <f>$O$81</f>
        <v>FINAL</v>
      </c>
      <c r="AM44" s="704"/>
      <c r="AN44" s="704"/>
      <c r="AO44" s="705"/>
      <c r="AP44" s="657"/>
      <c r="AQ44" s="657"/>
      <c r="AR44" s="658"/>
    </row>
    <row r="45" spans="1:44" s="182" customFormat="1" ht="30" customHeight="1" thickBot="1" x14ac:dyDescent="0.3">
      <c r="A45" s="312"/>
      <c r="B45" s="678"/>
      <c r="C45" s="679"/>
      <c r="D45" s="680"/>
      <c r="E45" s="673"/>
      <c r="F45" s="673"/>
      <c r="G45" s="673"/>
      <c r="H45" s="674"/>
      <c r="I45" s="659"/>
      <c r="J45" s="659"/>
      <c r="K45" s="660"/>
      <c r="L45" s="318"/>
      <c r="M45" s="678"/>
      <c r="N45" s="679"/>
      <c r="O45" s="680"/>
      <c r="P45" s="673"/>
      <c r="Q45" s="673"/>
      <c r="R45" s="673"/>
      <c r="S45" s="674"/>
      <c r="T45" s="659"/>
      <c r="U45" s="659"/>
      <c r="V45" s="660"/>
      <c r="W45" s="316"/>
      <c r="AH45" s="324"/>
      <c r="AI45" s="678"/>
      <c r="AJ45" s="679"/>
      <c r="AK45" s="680"/>
      <c r="AL45" s="706"/>
      <c r="AM45" s="706"/>
      <c r="AN45" s="706"/>
      <c r="AO45" s="707"/>
      <c r="AP45" s="659"/>
      <c r="AQ45" s="659"/>
      <c r="AR45" s="660"/>
    </row>
    <row r="46" spans="1:44" s="182" customFormat="1" ht="30" customHeight="1" thickBot="1" x14ac:dyDescent="0.3">
      <c r="A46" s="311"/>
      <c r="B46" s="274" t="s">
        <v>16</v>
      </c>
      <c r="C46" s="275" t="s">
        <v>17</v>
      </c>
      <c r="D46" s="276" t="s">
        <v>18</v>
      </c>
      <c r="E46" s="276" t="s">
        <v>19</v>
      </c>
      <c r="F46" s="276" t="s">
        <v>20</v>
      </c>
      <c r="G46" s="276" t="s">
        <v>21</v>
      </c>
      <c r="H46" s="276" t="s">
        <v>22</v>
      </c>
      <c r="I46" s="277" t="s">
        <v>23</v>
      </c>
      <c r="J46" s="277" t="s">
        <v>24</v>
      </c>
      <c r="K46" s="273" t="s">
        <v>25</v>
      </c>
      <c r="L46" s="317"/>
      <c r="M46" s="274" t="s">
        <v>16</v>
      </c>
      <c r="N46" s="275" t="s">
        <v>17</v>
      </c>
      <c r="O46" s="276" t="s">
        <v>18</v>
      </c>
      <c r="P46" s="276" t="s">
        <v>19</v>
      </c>
      <c r="Q46" s="276" t="s">
        <v>20</v>
      </c>
      <c r="R46" s="276" t="s">
        <v>21</v>
      </c>
      <c r="S46" s="276" t="s">
        <v>22</v>
      </c>
      <c r="T46" s="277" t="s">
        <v>23</v>
      </c>
      <c r="U46" s="277" t="s">
        <v>24</v>
      </c>
      <c r="V46" s="273" t="s">
        <v>25</v>
      </c>
      <c r="W46" s="316"/>
      <c r="AH46" s="323"/>
      <c r="AI46" s="274" t="s">
        <v>16</v>
      </c>
      <c r="AJ46" s="275" t="s">
        <v>17</v>
      </c>
      <c r="AK46" s="276" t="s">
        <v>18</v>
      </c>
      <c r="AL46" s="276" t="s">
        <v>19</v>
      </c>
      <c r="AM46" s="276" t="s">
        <v>20</v>
      </c>
      <c r="AN46" s="276" t="s">
        <v>21</v>
      </c>
      <c r="AO46" s="276" t="s">
        <v>22</v>
      </c>
      <c r="AP46" s="277" t="s">
        <v>23</v>
      </c>
      <c r="AQ46" s="277" t="s">
        <v>24</v>
      </c>
      <c r="AR46" s="273" t="s">
        <v>25</v>
      </c>
    </row>
    <row r="47" spans="1:44" s="182" customFormat="1" ht="30" customHeight="1" x14ac:dyDescent="0.25">
      <c r="A47" s="311"/>
      <c r="B47" s="667" t="str">
        <f>A78</f>
        <v>CUTURA Bautista (BSA)</v>
      </c>
      <c r="C47" s="668"/>
      <c r="D47" s="267"/>
      <c r="E47" s="267"/>
      <c r="F47" s="267"/>
      <c r="G47" s="267"/>
      <c r="H47" s="267"/>
      <c r="I47" s="278" t="str">
        <f>IF(B42="mayores A","","X")</f>
        <v>X</v>
      </c>
      <c r="J47" s="278" t="str">
        <f>IF(B42="mayores A","","X")</f>
        <v>X</v>
      </c>
      <c r="K47" s="271"/>
      <c r="L47" s="317"/>
      <c r="M47" s="667" t="str">
        <f>A102</f>
        <v>BYE</v>
      </c>
      <c r="N47" s="668"/>
      <c r="O47" s="267"/>
      <c r="P47" s="267"/>
      <c r="Q47" s="267"/>
      <c r="R47" s="267"/>
      <c r="S47" s="267"/>
      <c r="T47" s="278" t="str">
        <f>IF(M42="mayores A","","X")</f>
        <v>X</v>
      </c>
      <c r="U47" s="278" t="str">
        <f>IF(M42="mayores A","","X")</f>
        <v>X</v>
      </c>
      <c r="V47" s="271"/>
      <c r="W47" s="316"/>
      <c r="AH47" s="323"/>
      <c r="AI47" s="667">
        <f>Q81</f>
        <v>0</v>
      </c>
      <c r="AJ47" s="668"/>
      <c r="AK47" s="267"/>
      <c r="AL47" s="267"/>
      <c r="AM47" s="267"/>
      <c r="AN47" s="267"/>
      <c r="AO47" s="267"/>
      <c r="AP47" s="278" t="str">
        <f>IF(AI42="mayores A","","X")</f>
        <v>X</v>
      </c>
      <c r="AQ47" s="278" t="str">
        <f>IF(AI42="mayores A","","X")</f>
        <v>X</v>
      </c>
      <c r="AR47" s="271"/>
    </row>
    <row r="48" spans="1:44" s="182" customFormat="1" ht="30" customHeight="1" thickBot="1" x14ac:dyDescent="0.3">
      <c r="A48" s="311"/>
      <c r="B48" s="669" t="str">
        <f>A80</f>
        <v>CORTEZ Francisco (RNG)</v>
      </c>
      <c r="C48" s="670"/>
      <c r="D48" s="268"/>
      <c r="E48" s="268"/>
      <c r="F48" s="268"/>
      <c r="G48" s="268"/>
      <c r="H48" s="268"/>
      <c r="I48" s="279" t="str">
        <f>IF(B42="mayores A","","X")</f>
        <v>X</v>
      </c>
      <c r="J48" s="279" t="str">
        <f>IF(B42="mayores A","","X")</f>
        <v>X</v>
      </c>
      <c r="K48" s="272"/>
      <c r="L48" s="317"/>
      <c r="M48" s="669" t="str">
        <f>A104</f>
        <v>FERNANDEZ Tiago Exequiel (CTE)</v>
      </c>
      <c r="N48" s="670"/>
      <c r="O48" s="268"/>
      <c r="P48" s="268"/>
      <c r="Q48" s="268"/>
      <c r="R48" s="268"/>
      <c r="S48" s="268"/>
      <c r="T48" s="279" t="str">
        <f>IF(M42="mayores A","","X")</f>
        <v>X</v>
      </c>
      <c r="U48" s="279" t="str">
        <f>IF(M42="mayores A","","X")</f>
        <v>X</v>
      </c>
      <c r="V48" s="272"/>
      <c r="W48" s="316"/>
      <c r="AH48" s="323"/>
      <c r="AI48" s="669">
        <f>Q83</f>
        <v>0</v>
      </c>
      <c r="AJ48" s="670"/>
      <c r="AK48" s="268"/>
      <c r="AL48" s="268"/>
      <c r="AM48" s="268"/>
      <c r="AN48" s="268"/>
      <c r="AO48" s="268"/>
      <c r="AP48" s="279" t="str">
        <f>IF(AI42="mayores A","","X")</f>
        <v>X</v>
      </c>
      <c r="AQ48" s="279" t="str">
        <f>IF(AI42="mayores A","","X")</f>
        <v>X</v>
      </c>
      <c r="AR48" s="272"/>
    </row>
    <row r="49" spans="1:44" s="182" customFormat="1" ht="30" customHeight="1" x14ac:dyDescent="0.25">
      <c r="A49" s="311"/>
      <c r="B49" s="269"/>
      <c r="C49" s="303"/>
      <c r="D49" s="303"/>
      <c r="E49" s="303"/>
      <c r="F49" s="303"/>
      <c r="G49" s="303"/>
      <c r="H49" s="303"/>
      <c r="I49" s="303"/>
      <c r="J49" s="303"/>
      <c r="K49" s="304"/>
      <c r="L49" s="317"/>
      <c r="M49" s="269"/>
      <c r="N49" s="303"/>
      <c r="O49" s="303"/>
      <c r="P49" s="303"/>
      <c r="Q49" s="303"/>
      <c r="R49" s="303"/>
      <c r="S49" s="303"/>
      <c r="T49" s="303"/>
      <c r="U49" s="303"/>
      <c r="V49" s="304"/>
      <c r="W49" s="316"/>
      <c r="AH49" s="323"/>
      <c r="AI49" s="269"/>
      <c r="AJ49" s="303"/>
      <c r="AK49" s="303"/>
      <c r="AL49" s="303"/>
      <c r="AM49" s="303"/>
      <c r="AN49" s="303"/>
      <c r="AO49" s="303"/>
      <c r="AP49" s="303"/>
      <c r="AQ49" s="303"/>
      <c r="AR49" s="304"/>
    </row>
    <row r="50" spans="1:44" s="182" customFormat="1" ht="30" customHeight="1" x14ac:dyDescent="0.25">
      <c r="A50" s="311"/>
      <c r="B50" s="697"/>
      <c r="C50" s="698"/>
      <c r="D50" s="303"/>
      <c r="E50" s="698"/>
      <c r="F50" s="698"/>
      <c r="G50" s="698"/>
      <c r="H50" s="248"/>
      <c r="I50" s="698"/>
      <c r="J50" s="698"/>
      <c r="K50" s="699"/>
      <c r="L50" s="317"/>
      <c r="M50" s="697"/>
      <c r="N50" s="698"/>
      <c r="O50" s="303"/>
      <c r="P50" s="698"/>
      <c r="Q50" s="698"/>
      <c r="R50" s="698"/>
      <c r="S50" s="248"/>
      <c r="T50" s="698"/>
      <c r="U50" s="698"/>
      <c r="V50" s="699"/>
      <c r="W50" s="316"/>
      <c r="AH50" s="323"/>
      <c r="AI50" s="697"/>
      <c r="AJ50" s="698"/>
      <c r="AK50" s="303"/>
      <c r="AL50" s="698"/>
      <c r="AM50" s="698"/>
      <c r="AN50" s="698"/>
      <c r="AO50" s="248"/>
      <c r="AP50" s="698"/>
      <c r="AQ50" s="698"/>
      <c r="AR50" s="699"/>
    </row>
    <row r="51" spans="1:44" s="182" customFormat="1" ht="30" customHeight="1" x14ac:dyDescent="0.25">
      <c r="A51" s="311"/>
      <c r="B51" s="693" t="s">
        <v>28</v>
      </c>
      <c r="C51" s="694"/>
      <c r="D51" s="303"/>
      <c r="E51" s="695" t="s">
        <v>29</v>
      </c>
      <c r="F51" s="695"/>
      <c r="G51" s="695"/>
      <c r="H51" s="248"/>
      <c r="I51" s="695" t="s">
        <v>30</v>
      </c>
      <c r="J51" s="695"/>
      <c r="K51" s="696"/>
      <c r="L51" s="317"/>
      <c r="M51" s="693" t="s">
        <v>28</v>
      </c>
      <c r="N51" s="694"/>
      <c r="O51" s="303"/>
      <c r="P51" s="695" t="s">
        <v>29</v>
      </c>
      <c r="Q51" s="695"/>
      <c r="R51" s="695"/>
      <c r="S51" s="248"/>
      <c r="T51" s="695" t="s">
        <v>30</v>
      </c>
      <c r="U51" s="695"/>
      <c r="V51" s="696"/>
      <c r="W51" s="316"/>
      <c r="AH51" s="323"/>
      <c r="AI51" s="693" t="s">
        <v>28</v>
      </c>
      <c r="AJ51" s="694"/>
      <c r="AK51" s="303"/>
      <c r="AL51" s="695" t="s">
        <v>29</v>
      </c>
      <c r="AM51" s="695"/>
      <c r="AN51" s="695"/>
      <c r="AO51" s="248"/>
      <c r="AP51" s="695" t="s">
        <v>30</v>
      </c>
      <c r="AQ51" s="695"/>
      <c r="AR51" s="696"/>
    </row>
    <row r="52" spans="1:44" s="182" customFormat="1" ht="30" customHeight="1" thickBot="1" x14ac:dyDescent="0.3">
      <c r="A52" s="311"/>
      <c r="B52" s="690" t="str">
        <f>$E$56</f>
        <v>INDIVIDUAL</v>
      </c>
      <c r="C52" s="691"/>
      <c r="D52" s="691"/>
      <c r="E52" s="691"/>
      <c r="F52" s="691"/>
      <c r="G52" s="691"/>
      <c r="H52" s="691"/>
      <c r="I52" s="691"/>
      <c r="J52" s="691"/>
      <c r="K52" s="692"/>
      <c r="L52" s="317"/>
      <c r="M52" s="690" t="str">
        <f>$E$56</f>
        <v>INDIVIDUAL</v>
      </c>
      <c r="N52" s="691"/>
      <c r="O52" s="691"/>
      <c r="P52" s="691"/>
      <c r="Q52" s="691"/>
      <c r="R52" s="691"/>
      <c r="S52" s="691"/>
      <c r="T52" s="691"/>
      <c r="U52" s="691"/>
      <c r="V52" s="692"/>
      <c r="W52" s="316"/>
      <c r="AH52" s="323"/>
      <c r="AI52" s="690" t="str">
        <f>$E$56</f>
        <v>INDIVIDUAL</v>
      </c>
      <c r="AJ52" s="691"/>
      <c r="AK52" s="691"/>
      <c r="AL52" s="691"/>
      <c r="AM52" s="691"/>
      <c r="AN52" s="691"/>
      <c r="AO52" s="691"/>
      <c r="AP52" s="691"/>
      <c r="AQ52" s="691"/>
      <c r="AR52" s="692"/>
    </row>
    <row r="53" spans="1:44" s="182" customFormat="1" ht="30" customHeight="1" x14ac:dyDescent="0.25">
      <c r="A53" s="313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</row>
    <row r="54" spans="1:44" s="182" customFormat="1" ht="30" customHeight="1" x14ac:dyDescent="0.25"/>
    <row r="55" spans="1:44" ht="13" thickBot="1" x14ac:dyDescent="0.3"/>
    <row r="56" spans="1:44" ht="30" customHeight="1" thickBot="1" x14ac:dyDescent="0.3">
      <c r="A56" s="434" t="s">
        <v>14</v>
      </c>
      <c r="B56" s="435"/>
      <c r="C56" s="435"/>
      <c r="D56" s="435"/>
      <c r="E56" s="436" t="s">
        <v>3</v>
      </c>
      <c r="F56" s="436"/>
      <c r="G56" s="436"/>
      <c r="H56" s="436"/>
      <c r="I56" s="436"/>
      <c r="J56" s="436" t="s">
        <v>187</v>
      </c>
      <c r="K56" s="436"/>
      <c r="L56" s="436"/>
      <c r="M56" s="436"/>
      <c r="N56" s="436" t="s">
        <v>4</v>
      </c>
      <c r="O56" s="436"/>
      <c r="P56" s="436"/>
      <c r="Q56" s="437"/>
      <c r="R56" s="113"/>
      <c r="S56" s="113"/>
      <c r="T56" s="113"/>
      <c r="U56" s="113"/>
    </row>
    <row r="57" spans="1:44" ht="30" customHeight="1" thickBot="1" x14ac:dyDescent="0.3">
      <c r="A57" s="468" t="s">
        <v>10</v>
      </c>
      <c r="B57" s="469"/>
      <c r="C57" s="471" t="s">
        <v>189</v>
      </c>
      <c r="D57" s="471"/>
      <c r="E57" s="472"/>
      <c r="F57" s="115"/>
      <c r="G57" s="468" t="s">
        <v>12</v>
      </c>
      <c r="H57" s="469"/>
      <c r="I57" s="471" t="s">
        <v>205</v>
      </c>
      <c r="J57" s="471"/>
      <c r="K57" s="472"/>
      <c r="L57" s="116"/>
      <c r="M57" s="468" t="s">
        <v>13</v>
      </c>
      <c r="N57" s="469"/>
      <c r="O57" s="471" t="s">
        <v>204</v>
      </c>
      <c r="P57" s="471"/>
      <c r="Q57" s="472"/>
      <c r="R57" s="113"/>
      <c r="S57" s="113"/>
      <c r="T57" s="113"/>
      <c r="U57" s="113"/>
    </row>
    <row r="58" spans="1:44" ht="30" customHeight="1" x14ac:dyDescent="0.25">
      <c r="A58" s="476"/>
      <c r="B58" s="476"/>
      <c r="C58" s="123"/>
      <c r="D58" s="123"/>
      <c r="E58" s="114"/>
      <c r="F58" s="124"/>
      <c r="G58" s="122"/>
      <c r="H58" s="122"/>
      <c r="I58" s="122"/>
      <c r="J58" s="122"/>
      <c r="K58" s="114"/>
      <c r="L58" s="113"/>
      <c r="M58" s="122"/>
      <c r="N58" s="122"/>
      <c r="O58" s="122"/>
      <c r="P58" s="122"/>
      <c r="Q58" s="114"/>
      <c r="R58" s="113"/>
      <c r="S58" s="113"/>
      <c r="T58" s="113"/>
      <c r="U58" s="113"/>
    </row>
    <row r="59" spans="1:44" ht="30" customHeight="1" x14ac:dyDescent="0.25">
      <c r="A59" s="113"/>
      <c r="B59" s="113"/>
      <c r="C59" s="113"/>
      <c r="D59" s="113"/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1:44" ht="30" customHeight="1" x14ac:dyDescent="0.25">
      <c r="A60" s="431" t="s">
        <v>206</v>
      </c>
      <c r="B60" s="432"/>
      <c r="C60" s="432"/>
      <c r="D60" s="433"/>
      <c r="E60" s="132"/>
      <c r="F60" s="114"/>
      <c r="G60" s="122"/>
      <c r="H60" s="122"/>
      <c r="I60" s="122"/>
      <c r="J60" s="122"/>
      <c r="K60" s="114"/>
      <c r="L60" s="113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1:44" ht="30" customHeight="1" x14ac:dyDescent="0.25">
      <c r="A61" s="122"/>
      <c r="B61" s="122"/>
      <c r="C61" s="122"/>
      <c r="D61" s="122"/>
      <c r="E61" s="114"/>
      <c r="F61" s="114"/>
      <c r="G61" s="122"/>
      <c r="H61" s="122"/>
      <c r="I61" s="122"/>
      <c r="J61" s="122"/>
      <c r="K61" s="114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44" ht="30" customHeight="1" x14ac:dyDescent="0.25">
      <c r="A62" s="473" t="s">
        <v>156</v>
      </c>
      <c r="B62" s="474"/>
      <c r="C62" s="474"/>
      <c r="D62" s="475"/>
      <c r="E62" s="132"/>
      <c r="F62" s="114"/>
      <c r="G62" s="122"/>
      <c r="H62" s="122"/>
      <c r="I62" s="122"/>
      <c r="J62" s="122"/>
      <c r="K62" s="114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44" ht="30" customHeight="1" x14ac:dyDescent="0.25">
      <c r="A63" s="113"/>
      <c r="B63" s="113"/>
      <c r="C63" s="113"/>
      <c r="D63" s="113"/>
      <c r="E63" s="139"/>
      <c r="F63" s="137"/>
      <c r="G63" s="431" t="s">
        <v>206</v>
      </c>
      <c r="H63" s="432"/>
      <c r="I63" s="432"/>
      <c r="J63" s="433"/>
      <c r="K63" s="132"/>
      <c r="L63" s="114"/>
      <c r="M63" s="122"/>
      <c r="N63" s="122"/>
      <c r="O63" s="122"/>
      <c r="P63" s="122"/>
      <c r="Q63" s="114"/>
      <c r="R63" s="113"/>
      <c r="S63" s="113"/>
      <c r="T63" s="113"/>
      <c r="U63" s="113"/>
    </row>
    <row r="64" spans="1:44" ht="30" customHeight="1" x14ac:dyDescent="0.25">
      <c r="A64" s="113"/>
      <c r="B64" s="113"/>
      <c r="C64" s="113"/>
      <c r="D64" s="113"/>
      <c r="E64" s="143"/>
      <c r="F64" s="136"/>
      <c r="G64" s="122"/>
      <c r="H64" s="122"/>
      <c r="I64" s="122"/>
      <c r="J64" s="122"/>
      <c r="K64" s="114"/>
      <c r="L64" s="148"/>
      <c r="M64" s="148"/>
      <c r="N64" s="148"/>
      <c r="O64" s="148"/>
      <c r="P64" s="148"/>
      <c r="Q64" s="148"/>
      <c r="R64" s="113"/>
      <c r="S64" s="113"/>
      <c r="T64" s="113"/>
      <c r="U64" s="113"/>
    </row>
    <row r="65" spans="1:21" ht="30" customHeight="1" x14ac:dyDescent="0.25">
      <c r="A65" s="113"/>
      <c r="B65" s="113"/>
      <c r="C65" s="113"/>
      <c r="D65" s="113"/>
      <c r="E65" s="149"/>
      <c r="F65" s="137"/>
      <c r="G65" s="431" t="s">
        <v>207</v>
      </c>
      <c r="H65" s="432"/>
      <c r="I65" s="432"/>
      <c r="J65" s="433"/>
      <c r="K65" s="132"/>
      <c r="L65" s="114"/>
      <c r="M65" s="122"/>
      <c r="N65" s="122"/>
      <c r="O65" s="122"/>
      <c r="P65" s="122"/>
      <c r="Q65" s="114"/>
      <c r="R65" s="113"/>
      <c r="S65" s="113"/>
      <c r="T65" s="113"/>
      <c r="U65" s="113"/>
    </row>
    <row r="66" spans="1:21" ht="30" customHeight="1" x14ac:dyDescent="0.25">
      <c r="A66" s="473" t="s">
        <v>156</v>
      </c>
      <c r="B66" s="474"/>
      <c r="C66" s="474"/>
      <c r="D66" s="475"/>
      <c r="E66" s="132"/>
      <c r="F66" s="114"/>
      <c r="G66" s="122"/>
      <c r="H66" s="122"/>
      <c r="I66" s="122"/>
      <c r="J66" s="122"/>
      <c r="K66" s="114"/>
      <c r="L66" s="139"/>
      <c r="M66" s="113"/>
      <c r="N66" s="113"/>
      <c r="O66" s="113"/>
      <c r="P66" s="113"/>
      <c r="Q66" s="114"/>
      <c r="R66" s="114"/>
      <c r="S66" s="122"/>
      <c r="T66" s="122"/>
      <c r="U66" s="122"/>
    </row>
    <row r="67" spans="1:21" ht="30" customHeight="1" x14ac:dyDescent="0.25">
      <c r="A67" s="122"/>
      <c r="B67" s="122"/>
      <c r="C67" s="122"/>
      <c r="D67" s="122"/>
      <c r="E67" s="114"/>
      <c r="F67" s="114"/>
      <c r="G67" s="148"/>
      <c r="H67" s="148"/>
      <c r="I67" s="148"/>
      <c r="J67" s="148"/>
      <c r="K67" s="148"/>
      <c r="L67" s="143"/>
      <c r="M67" s="113"/>
      <c r="N67" s="113"/>
      <c r="O67" s="113"/>
      <c r="P67" s="113"/>
      <c r="Q67" s="148"/>
      <c r="R67" s="148"/>
      <c r="S67" s="148"/>
      <c r="T67" s="148"/>
      <c r="U67" s="148"/>
    </row>
    <row r="68" spans="1:21" ht="30" customHeight="1" x14ac:dyDescent="0.25">
      <c r="A68" s="431" t="s">
        <v>207</v>
      </c>
      <c r="B68" s="432"/>
      <c r="C68" s="432"/>
      <c r="D68" s="433"/>
      <c r="E68" s="132"/>
      <c r="F68" s="114"/>
      <c r="G68" s="122"/>
      <c r="H68" s="122"/>
      <c r="I68" s="122"/>
      <c r="J68" s="122"/>
      <c r="K68" s="114"/>
      <c r="L68" s="143"/>
      <c r="M68" s="113"/>
      <c r="N68" s="113"/>
      <c r="O68" s="113"/>
      <c r="P68" s="113"/>
      <c r="Q68" s="114"/>
      <c r="R68" s="114"/>
      <c r="S68" s="122"/>
      <c r="T68" s="122"/>
      <c r="U68" s="122"/>
    </row>
    <row r="69" spans="1:21" ht="30" customHeight="1" x14ac:dyDescent="0.25">
      <c r="A69" s="113"/>
      <c r="B69" s="113"/>
      <c r="C69" s="113"/>
      <c r="D69" s="113"/>
      <c r="E69" s="113"/>
      <c r="F69" s="137"/>
      <c r="G69" s="113"/>
      <c r="H69" s="113"/>
      <c r="I69" s="113"/>
      <c r="J69" s="113"/>
      <c r="K69" s="113"/>
      <c r="L69" s="473"/>
      <c r="M69" s="474"/>
      <c r="N69" s="474"/>
      <c r="O69" s="475"/>
      <c r="P69" s="132"/>
      <c r="Q69" s="114"/>
      <c r="R69" s="114"/>
      <c r="S69" s="122"/>
      <c r="T69" s="122"/>
      <c r="U69" s="122"/>
    </row>
    <row r="70" spans="1:21" ht="30" customHeight="1" x14ac:dyDescent="0.25">
      <c r="A70" s="113"/>
      <c r="B70" s="113"/>
      <c r="C70" s="113"/>
      <c r="D70" s="113"/>
      <c r="E70" s="113"/>
      <c r="F70" s="137"/>
      <c r="G70" s="113"/>
      <c r="H70" s="113"/>
      <c r="I70" s="113"/>
      <c r="J70" s="113"/>
      <c r="K70" s="113"/>
      <c r="L70" s="122"/>
      <c r="M70" s="122"/>
      <c r="N70" s="122"/>
      <c r="O70" s="122"/>
      <c r="P70" s="114"/>
      <c r="Q70" s="148"/>
      <c r="R70" s="148"/>
      <c r="S70" s="148"/>
      <c r="T70" s="148"/>
      <c r="U70" s="148"/>
    </row>
    <row r="71" spans="1:21" ht="30" customHeight="1" x14ac:dyDescent="0.25">
      <c r="A71" s="113"/>
      <c r="B71" s="113"/>
      <c r="C71" s="113"/>
      <c r="D71" s="113"/>
      <c r="E71" s="113"/>
      <c r="F71" s="137"/>
      <c r="G71" s="113"/>
      <c r="H71" s="113"/>
      <c r="I71" s="113"/>
      <c r="J71" s="113"/>
      <c r="K71" s="113"/>
      <c r="L71" s="473"/>
      <c r="M71" s="474"/>
      <c r="N71" s="474"/>
      <c r="O71" s="475"/>
      <c r="P71" s="132"/>
      <c r="Q71" s="114"/>
      <c r="R71" s="114"/>
      <c r="S71" s="122"/>
      <c r="T71" s="122"/>
      <c r="U71" s="122"/>
    </row>
    <row r="72" spans="1:21" ht="30" customHeight="1" x14ac:dyDescent="0.25">
      <c r="A72" s="431" t="s">
        <v>208</v>
      </c>
      <c r="B72" s="432"/>
      <c r="C72" s="432"/>
      <c r="D72" s="433"/>
      <c r="E72" s="132"/>
      <c r="F72" s="137"/>
      <c r="G72" s="122"/>
      <c r="H72" s="122"/>
      <c r="I72" s="122"/>
      <c r="J72" s="122"/>
      <c r="K72" s="114"/>
      <c r="L72" s="143"/>
      <c r="M72" s="113"/>
      <c r="N72" s="113"/>
      <c r="O72" s="113"/>
      <c r="P72" s="139"/>
      <c r="Q72" s="114"/>
      <c r="R72" s="114"/>
      <c r="S72" s="122"/>
      <c r="T72" s="122"/>
      <c r="U72" s="122"/>
    </row>
    <row r="73" spans="1:21" ht="30" customHeight="1" x14ac:dyDescent="0.25">
      <c r="A73" s="122"/>
      <c r="B73" s="122"/>
      <c r="C73" s="122"/>
      <c r="D73" s="122"/>
      <c r="E73" s="114"/>
      <c r="F73" s="137"/>
      <c r="G73" s="148"/>
      <c r="H73" s="148"/>
      <c r="I73" s="148"/>
      <c r="J73" s="148"/>
      <c r="K73" s="148"/>
      <c r="L73" s="143"/>
      <c r="M73" s="113"/>
      <c r="N73" s="113"/>
      <c r="O73" s="113"/>
      <c r="P73" s="143"/>
      <c r="Q73" s="148"/>
      <c r="R73" s="148"/>
      <c r="S73" s="148"/>
      <c r="T73" s="148"/>
      <c r="U73" s="148"/>
    </row>
    <row r="74" spans="1:21" ht="30" customHeight="1" x14ac:dyDescent="0.25">
      <c r="A74" s="431" t="s">
        <v>209</v>
      </c>
      <c r="B74" s="432"/>
      <c r="C74" s="432"/>
      <c r="D74" s="433"/>
      <c r="E74" s="132"/>
      <c r="F74" s="137"/>
      <c r="G74" s="122"/>
      <c r="H74" s="122"/>
      <c r="I74" s="122"/>
      <c r="J74" s="122"/>
      <c r="K74" s="114"/>
      <c r="L74" s="149"/>
      <c r="M74" s="113"/>
      <c r="N74" s="113"/>
      <c r="O74" s="113"/>
      <c r="P74" s="143"/>
      <c r="Q74" s="114"/>
      <c r="R74" s="114"/>
      <c r="S74" s="122"/>
      <c r="T74" s="122"/>
      <c r="U74" s="122"/>
    </row>
    <row r="75" spans="1:21" ht="30" customHeight="1" x14ac:dyDescent="0.25">
      <c r="A75" s="113"/>
      <c r="B75" s="113"/>
      <c r="C75" s="113"/>
      <c r="D75" s="113"/>
      <c r="E75" s="139"/>
      <c r="F75" s="137"/>
      <c r="G75" s="473"/>
      <c r="H75" s="474"/>
      <c r="I75" s="474"/>
      <c r="J75" s="475"/>
      <c r="K75" s="132"/>
      <c r="L75" s="114"/>
      <c r="M75" s="122"/>
      <c r="N75" s="122"/>
      <c r="O75" s="122"/>
      <c r="P75" s="143"/>
      <c r="Q75" s="114"/>
      <c r="R75" s="113"/>
      <c r="S75" s="113"/>
      <c r="T75" s="113"/>
      <c r="U75" s="122"/>
    </row>
    <row r="76" spans="1:21" ht="30" customHeight="1" x14ac:dyDescent="0.25">
      <c r="A76" s="113"/>
      <c r="B76" s="113"/>
      <c r="C76" s="113"/>
      <c r="D76" s="113"/>
      <c r="E76" s="143"/>
      <c r="F76" s="136"/>
      <c r="G76" s="122"/>
      <c r="H76" s="122"/>
      <c r="I76" s="122"/>
      <c r="J76" s="122"/>
      <c r="K76" s="114"/>
      <c r="L76" s="148"/>
      <c r="M76" s="148"/>
      <c r="N76" s="148"/>
      <c r="O76" s="148"/>
      <c r="P76" s="143"/>
      <c r="Q76" s="114"/>
      <c r="R76" s="113"/>
      <c r="S76" s="113"/>
      <c r="T76" s="113"/>
      <c r="U76" s="122"/>
    </row>
    <row r="77" spans="1:21" ht="30" customHeight="1" x14ac:dyDescent="0.25">
      <c r="A77" s="113"/>
      <c r="B77" s="113"/>
      <c r="C77" s="113"/>
      <c r="D77" s="113"/>
      <c r="E77" s="149"/>
      <c r="F77" s="137"/>
      <c r="G77" s="473"/>
      <c r="H77" s="474"/>
      <c r="I77" s="474"/>
      <c r="J77" s="475"/>
      <c r="K77" s="132"/>
      <c r="L77" s="114"/>
      <c r="M77" s="122"/>
      <c r="N77" s="122"/>
      <c r="O77" s="122"/>
      <c r="P77" s="143"/>
      <c r="Q77" s="114"/>
      <c r="R77" s="113"/>
      <c r="S77" s="113"/>
      <c r="T77" s="113"/>
      <c r="U77" s="122"/>
    </row>
    <row r="78" spans="1:21" ht="30" customHeight="1" x14ac:dyDescent="0.25">
      <c r="A78" s="431" t="s">
        <v>210</v>
      </c>
      <c r="B78" s="432"/>
      <c r="C78" s="432"/>
      <c r="D78" s="433"/>
      <c r="E78" s="132"/>
      <c r="F78" s="137"/>
      <c r="G78" s="122"/>
      <c r="H78" s="122"/>
      <c r="I78" s="122"/>
      <c r="J78" s="122"/>
      <c r="K78" s="114"/>
      <c r="L78" s="137"/>
      <c r="M78" s="113"/>
      <c r="N78" s="113"/>
      <c r="O78" s="113"/>
      <c r="P78" s="143"/>
      <c r="Q78" s="114"/>
      <c r="R78" s="113"/>
      <c r="S78" s="113"/>
      <c r="T78" s="113"/>
      <c r="U78" s="122"/>
    </row>
    <row r="79" spans="1:21" ht="30" customHeight="1" x14ac:dyDescent="0.25">
      <c r="A79" s="122"/>
      <c r="B79" s="122"/>
      <c r="C79" s="122"/>
      <c r="D79" s="122"/>
      <c r="E79" s="114"/>
      <c r="F79" s="137"/>
      <c r="G79" s="148"/>
      <c r="H79" s="148"/>
      <c r="I79" s="148"/>
      <c r="J79" s="148"/>
      <c r="K79" s="148"/>
      <c r="L79" s="137"/>
      <c r="M79" s="113"/>
      <c r="N79" s="113"/>
      <c r="O79" s="113"/>
      <c r="P79" s="143"/>
      <c r="Q79" s="114"/>
      <c r="R79" s="113"/>
      <c r="S79" s="113"/>
      <c r="T79" s="113"/>
      <c r="U79" s="122"/>
    </row>
    <row r="80" spans="1:21" ht="30" customHeight="1" thickBot="1" x14ac:dyDescent="0.3">
      <c r="A80" s="431" t="s">
        <v>211</v>
      </c>
      <c r="B80" s="432"/>
      <c r="C80" s="432"/>
      <c r="D80" s="433"/>
      <c r="E80" s="132"/>
      <c r="F80" s="137"/>
      <c r="G80" s="122"/>
      <c r="H80" s="122"/>
      <c r="I80" s="122"/>
      <c r="J80" s="122"/>
      <c r="K80" s="114"/>
      <c r="L80" s="137"/>
      <c r="M80" s="113"/>
      <c r="N80" s="113"/>
      <c r="O80" s="113"/>
      <c r="P80" s="143"/>
      <c r="Q80" s="114"/>
      <c r="R80" s="113"/>
      <c r="S80" s="113"/>
      <c r="T80" s="113"/>
      <c r="U80" s="122"/>
    </row>
    <row r="81" spans="1:21" ht="30" customHeight="1" thickBot="1" x14ac:dyDescent="0.3">
      <c r="A81" s="113"/>
      <c r="B81" s="113"/>
      <c r="C81" s="113"/>
      <c r="D81" s="113"/>
      <c r="E81" s="113"/>
      <c r="F81" s="137"/>
      <c r="G81" s="122"/>
      <c r="H81" s="122"/>
      <c r="I81" s="122"/>
      <c r="J81" s="122"/>
      <c r="K81" s="114"/>
      <c r="L81" s="137"/>
      <c r="M81" s="122"/>
      <c r="N81" s="122"/>
      <c r="O81" s="480" t="s">
        <v>0</v>
      </c>
      <c r="P81" s="481"/>
      <c r="Q81" s="473"/>
      <c r="R81" s="474"/>
      <c r="S81" s="474"/>
      <c r="T81" s="475"/>
      <c r="U81" s="132"/>
    </row>
    <row r="82" spans="1:21" ht="30" customHeight="1" thickBot="1" x14ac:dyDescent="0.3">
      <c r="A82" s="113"/>
      <c r="B82" s="113"/>
      <c r="C82" s="113"/>
      <c r="D82" s="113"/>
      <c r="E82" s="113"/>
      <c r="F82" s="137"/>
      <c r="G82" s="148"/>
      <c r="H82" s="148"/>
      <c r="I82" s="148"/>
      <c r="J82" s="148"/>
      <c r="K82" s="148"/>
      <c r="L82" s="137"/>
      <c r="M82" s="148"/>
      <c r="N82" s="148"/>
      <c r="O82" s="156"/>
      <c r="P82" s="157"/>
      <c r="Q82" s="122"/>
      <c r="R82" s="122"/>
      <c r="S82" s="122"/>
      <c r="T82" s="122"/>
      <c r="U82" s="114"/>
    </row>
    <row r="83" spans="1:21" ht="30" customHeight="1" thickBot="1" x14ac:dyDescent="0.3">
      <c r="A83" s="113"/>
      <c r="B83" s="113"/>
      <c r="C83" s="113"/>
      <c r="D83" s="113"/>
      <c r="E83" s="113"/>
      <c r="F83" s="137"/>
      <c r="G83" s="122"/>
      <c r="H83" s="122"/>
      <c r="I83" s="122"/>
      <c r="J83" s="122"/>
      <c r="K83" s="114"/>
      <c r="L83" s="137"/>
      <c r="M83" s="122"/>
      <c r="N83" s="122"/>
      <c r="O83" s="708"/>
      <c r="P83" s="510"/>
      <c r="Q83" s="473"/>
      <c r="R83" s="474"/>
      <c r="S83" s="474"/>
      <c r="T83" s="475"/>
      <c r="U83" s="132"/>
    </row>
    <row r="84" spans="1:21" ht="30" customHeight="1" x14ac:dyDescent="0.25">
      <c r="A84" s="431" t="s">
        <v>212</v>
      </c>
      <c r="B84" s="432"/>
      <c r="C84" s="432"/>
      <c r="D84" s="433"/>
      <c r="E84" s="132"/>
      <c r="F84" s="137"/>
      <c r="G84" s="122"/>
      <c r="H84" s="122"/>
      <c r="I84" s="122"/>
      <c r="J84" s="122"/>
      <c r="K84" s="114"/>
      <c r="L84" s="137"/>
      <c r="M84" s="113"/>
      <c r="N84" s="113"/>
      <c r="O84" s="113"/>
      <c r="P84" s="143"/>
      <c r="Q84" s="113"/>
      <c r="R84" s="113"/>
      <c r="S84" s="113"/>
      <c r="T84" s="113"/>
      <c r="U84" s="122"/>
    </row>
    <row r="85" spans="1:21" ht="30" customHeight="1" x14ac:dyDescent="0.25">
      <c r="A85" s="122"/>
      <c r="B85" s="122"/>
      <c r="C85" s="122"/>
      <c r="D85" s="122"/>
      <c r="E85" s="114"/>
      <c r="F85" s="137"/>
      <c r="G85" s="148"/>
      <c r="H85" s="148"/>
      <c r="I85" s="148"/>
      <c r="J85" s="148"/>
      <c r="K85" s="148"/>
      <c r="L85" s="137"/>
      <c r="M85" s="113"/>
      <c r="N85" s="113"/>
      <c r="O85" s="113"/>
      <c r="P85" s="143"/>
      <c r="Q85" s="113"/>
      <c r="R85" s="113"/>
      <c r="S85" s="113"/>
      <c r="T85" s="113"/>
      <c r="U85" s="122"/>
    </row>
    <row r="86" spans="1:21" ht="30" customHeight="1" x14ac:dyDescent="0.25">
      <c r="A86" s="431" t="s">
        <v>213</v>
      </c>
      <c r="B86" s="432"/>
      <c r="C86" s="432"/>
      <c r="D86" s="433"/>
      <c r="E86" s="132"/>
      <c r="F86" s="137"/>
      <c r="G86" s="122"/>
      <c r="H86" s="122"/>
      <c r="I86" s="122"/>
      <c r="J86" s="122"/>
      <c r="K86" s="114"/>
      <c r="L86" s="137"/>
      <c r="M86" s="113"/>
      <c r="N86" s="113"/>
      <c r="O86" s="113"/>
      <c r="P86" s="143"/>
      <c r="Q86" s="113"/>
      <c r="R86" s="113"/>
      <c r="S86" s="113"/>
      <c r="T86" s="113"/>
      <c r="U86" s="122"/>
    </row>
    <row r="87" spans="1:21" ht="30" customHeight="1" x14ac:dyDescent="0.25">
      <c r="A87" s="113"/>
      <c r="B87" s="113"/>
      <c r="C87" s="113"/>
      <c r="D87" s="113"/>
      <c r="E87" s="139"/>
      <c r="F87" s="137"/>
      <c r="G87" s="473"/>
      <c r="H87" s="474"/>
      <c r="I87" s="474"/>
      <c r="J87" s="475"/>
      <c r="K87" s="132"/>
      <c r="L87" s="114"/>
      <c r="M87" s="122"/>
      <c r="N87" s="122"/>
      <c r="O87" s="122"/>
      <c r="P87" s="143"/>
      <c r="Q87" s="114"/>
      <c r="R87" s="113"/>
      <c r="S87" s="113"/>
      <c r="T87" s="113"/>
      <c r="U87" s="122"/>
    </row>
    <row r="88" spans="1:21" ht="30" customHeight="1" x14ac:dyDescent="0.25">
      <c r="A88" s="113"/>
      <c r="B88" s="113"/>
      <c r="C88" s="113"/>
      <c r="D88" s="113"/>
      <c r="E88" s="143"/>
      <c r="F88" s="136"/>
      <c r="G88" s="122"/>
      <c r="H88" s="122"/>
      <c r="I88" s="122"/>
      <c r="J88" s="122"/>
      <c r="K88" s="114"/>
      <c r="L88" s="148"/>
      <c r="M88" s="148"/>
      <c r="N88" s="148"/>
      <c r="O88" s="148"/>
      <c r="P88" s="143"/>
      <c r="Q88" s="148"/>
      <c r="R88" s="113"/>
      <c r="S88" s="113"/>
      <c r="T88" s="113"/>
      <c r="U88" s="122"/>
    </row>
    <row r="89" spans="1:21" ht="30" customHeight="1" thickBot="1" x14ac:dyDescent="0.3">
      <c r="A89" s="113"/>
      <c r="B89" s="113"/>
      <c r="C89" s="113"/>
      <c r="D89" s="113"/>
      <c r="E89" s="149"/>
      <c r="F89" s="137"/>
      <c r="G89" s="473"/>
      <c r="H89" s="474"/>
      <c r="I89" s="474"/>
      <c r="J89" s="475"/>
      <c r="K89" s="132"/>
      <c r="L89" s="114"/>
      <c r="M89" s="122"/>
      <c r="N89" s="122"/>
      <c r="O89" s="122"/>
      <c r="P89" s="143"/>
      <c r="Q89" s="114"/>
      <c r="R89" s="113"/>
      <c r="S89" s="113"/>
      <c r="T89" s="113"/>
      <c r="U89" s="122"/>
    </row>
    <row r="90" spans="1:21" ht="30" customHeight="1" x14ac:dyDescent="0.25">
      <c r="A90" s="428" t="s">
        <v>214</v>
      </c>
      <c r="B90" s="429"/>
      <c r="C90" s="429"/>
      <c r="D90" s="430"/>
      <c r="E90" s="132"/>
      <c r="F90" s="137"/>
      <c r="G90" s="122"/>
      <c r="H90" s="122"/>
      <c r="I90" s="122"/>
      <c r="J90" s="122"/>
      <c r="K90" s="114"/>
      <c r="L90" s="139"/>
      <c r="M90" s="113"/>
      <c r="N90" s="113"/>
      <c r="O90" s="113"/>
      <c r="P90" s="143"/>
      <c r="Q90" s="114"/>
      <c r="R90" s="114"/>
      <c r="S90" s="122"/>
      <c r="T90" s="122"/>
      <c r="U90" s="122"/>
    </row>
    <row r="91" spans="1:21" ht="30" customHeight="1" x14ac:dyDescent="0.25">
      <c r="A91" s="122"/>
      <c r="B91" s="122"/>
      <c r="C91" s="122"/>
      <c r="D91" s="122"/>
      <c r="E91" s="114"/>
      <c r="F91" s="137"/>
      <c r="G91" s="148"/>
      <c r="H91" s="148"/>
      <c r="I91" s="148"/>
      <c r="J91" s="148"/>
      <c r="K91" s="148"/>
      <c r="L91" s="143"/>
      <c r="M91" s="113"/>
      <c r="N91" s="113"/>
      <c r="O91" s="113"/>
      <c r="P91" s="143"/>
      <c r="Q91" s="148"/>
      <c r="R91" s="148"/>
      <c r="S91" s="148"/>
      <c r="T91" s="148"/>
      <c r="U91" s="148"/>
    </row>
    <row r="92" spans="1:21" ht="30" customHeight="1" x14ac:dyDescent="0.25">
      <c r="A92" s="431" t="s">
        <v>215</v>
      </c>
      <c r="B92" s="432"/>
      <c r="C92" s="432"/>
      <c r="D92" s="433"/>
      <c r="E92" s="132"/>
      <c r="F92" s="137"/>
      <c r="G92" s="122"/>
      <c r="H92" s="122"/>
      <c r="I92" s="122"/>
      <c r="J92" s="122"/>
      <c r="K92" s="114"/>
      <c r="L92" s="143"/>
      <c r="M92" s="113"/>
      <c r="N92" s="113"/>
      <c r="O92" s="113"/>
      <c r="P92" s="149"/>
      <c r="Q92" s="114"/>
      <c r="R92" s="114"/>
      <c r="S92" s="122"/>
      <c r="T92" s="122"/>
      <c r="U92" s="122"/>
    </row>
    <row r="93" spans="1:21" ht="30" customHeight="1" x14ac:dyDescent="0.25">
      <c r="A93" s="113"/>
      <c r="B93" s="113"/>
      <c r="C93" s="113"/>
      <c r="D93" s="113"/>
      <c r="E93" s="113"/>
      <c r="F93" s="137"/>
      <c r="G93" s="122"/>
      <c r="H93" s="122"/>
      <c r="I93" s="122"/>
      <c r="J93" s="122"/>
      <c r="K93" s="114"/>
      <c r="L93" s="473"/>
      <c r="M93" s="474"/>
      <c r="N93" s="474"/>
      <c r="O93" s="475"/>
      <c r="P93" s="132"/>
      <c r="Q93" s="114"/>
      <c r="R93" s="114"/>
      <c r="S93" s="122"/>
      <c r="T93" s="122"/>
      <c r="U93" s="122"/>
    </row>
    <row r="94" spans="1:21" ht="30" customHeight="1" x14ac:dyDescent="0.25">
      <c r="A94" s="113"/>
      <c r="B94" s="113"/>
      <c r="C94" s="113"/>
      <c r="D94" s="113"/>
      <c r="E94" s="113"/>
      <c r="F94" s="137"/>
      <c r="G94" s="148"/>
      <c r="H94" s="148"/>
      <c r="I94" s="148"/>
      <c r="J94" s="148"/>
      <c r="K94" s="148"/>
      <c r="L94" s="122"/>
      <c r="M94" s="122"/>
      <c r="N94" s="122"/>
      <c r="O94" s="122"/>
      <c r="P94" s="114"/>
      <c r="Q94" s="148"/>
      <c r="R94" s="148"/>
      <c r="S94" s="148"/>
      <c r="T94" s="148"/>
      <c r="U94" s="148"/>
    </row>
    <row r="95" spans="1:21" ht="30" customHeight="1" x14ac:dyDescent="0.25">
      <c r="A95" s="113"/>
      <c r="B95" s="113"/>
      <c r="C95" s="113"/>
      <c r="D95" s="113"/>
      <c r="E95" s="113"/>
      <c r="F95" s="137"/>
      <c r="G95" s="122"/>
      <c r="H95" s="122"/>
      <c r="I95" s="122"/>
      <c r="J95" s="122"/>
      <c r="K95" s="114"/>
      <c r="L95" s="473"/>
      <c r="M95" s="474"/>
      <c r="N95" s="474"/>
      <c r="O95" s="475"/>
      <c r="P95" s="132"/>
      <c r="Q95" s="114"/>
      <c r="R95" s="114"/>
      <c r="S95" s="122"/>
      <c r="T95" s="122"/>
      <c r="U95" s="122"/>
    </row>
    <row r="96" spans="1:21" ht="30" customHeight="1" x14ac:dyDescent="0.25">
      <c r="A96" s="431" t="s">
        <v>216</v>
      </c>
      <c r="B96" s="432"/>
      <c r="C96" s="432"/>
      <c r="D96" s="433"/>
      <c r="E96" s="132"/>
      <c r="F96" s="137"/>
      <c r="G96" s="122"/>
      <c r="H96" s="122"/>
      <c r="I96" s="122"/>
      <c r="J96" s="122"/>
      <c r="K96" s="114"/>
      <c r="L96" s="143"/>
      <c r="M96" s="113"/>
      <c r="N96" s="113"/>
      <c r="O96" s="113"/>
      <c r="P96" s="113"/>
      <c r="Q96" s="114"/>
      <c r="R96" s="114"/>
      <c r="S96" s="122"/>
      <c r="T96" s="122"/>
      <c r="U96" s="122"/>
    </row>
    <row r="97" spans="1:21" ht="30" customHeight="1" x14ac:dyDescent="0.25">
      <c r="A97" s="122"/>
      <c r="B97" s="122"/>
      <c r="C97" s="122"/>
      <c r="D97" s="122"/>
      <c r="E97" s="114"/>
      <c r="F97" s="137"/>
      <c r="G97" s="148"/>
      <c r="H97" s="148"/>
      <c r="I97" s="148"/>
      <c r="J97" s="148"/>
      <c r="K97" s="148"/>
      <c r="L97" s="143"/>
      <c r="M97" s="113"/>
      <c r="N97" s="113"/>
      <c r="O97" s="113"/>
      <c r="P97" s="113"/>
      <c r="Q97" s="148"/>
      <c r="R97" s="148"/>
      <c r="S97" s="148"/>
      <c r="T97" s="148"/>
      <c r="U97" s="148"/>
    </row>
    <row r="98" spans="1:21" ht="30" customHeight="1" x14ac:dyDescent="0.25">
      <c r="A98" s="431" t="s">
        <v>217</v>
      </c>
      <c r="B98" s="432"/>
      <c r="C98" s="432"/>
      <c r="D98" s="433"/>
      <c r="E98" s="132"/>
      <c r="F98" s="137"/>
      <c r="G98" s="122"/>
      <c r="H98" s="122"/>
      <c r="I98" s="122"/>
      <c r="J98" s="122"/>
      <c r="K98" s="114"/>
      <c r="L98" s="149"/>
      <c r="M98" s="113"/>
      <c r="N98" s="113"/>
      <c r="O98" s="113"/>
      <c r="P98" s="113"/>
      <c r="Q98" s="114"/>
      <c r="R98" s="114"/>
      <c r="S98" s="122"/>
      <c r="T98" s="122"/>
      <c r="U98" s="122"/>
    </row>
    <row r="99" spans="1:21" ht="30" customHeight="1" x14ac:dyDescent="0.25">
      <c r="A99" s="113"/>
      <c r="B99" s="113"/>
      <c r="C99" s="113"/>
      <c r="D99" s="113"/>
      <c r="E99" s="139"/>
      <c r="F99" s="137"/>
      <c r="G99" s="473"/>
      <c r="H99" s="474"/>
      <c r="I99" s="474"/>
      <c r="J99" s="475"/>
      <c r="K99" s="132"/>
      <c r="L99" s="114"/>
      <c r="M99" s="122"/>
      <c r="N99" s="122"/>
      <c r="O99" s="122"/>
      <c r="P99" s="122"/>
      <c r="Q99" s="114"/>
      <c r="R99" s="113"/>
      <c r="S99" s="113"/>
      <c r="T99" s="113"/>
      <c r="U99" s="113"/>
    </row>
    <row r="100" spans="1:21" ht="30" customHeight="1" x14ac:dyDescent="0.25">
      <c r="A100" s="113"/>
      <c r="B100" s="113"/>
      <c r="C100" s="113"/>
      <c r="D100" s="113"/>
      <c r="E100" s="143"/>
      <c r="F100" s="136"/>
      <c r="G100" s="122"/>
      <c r="H100" s="122"/>
      <c r="I100" s="122"/>
      <c r="J100" s="122"/>
      <c r="K100" s="114"/>
      <c r="L100" s="148"/>
      <c r="M100" s="148"/>
      <c r="N100" s="148"/>
      <c r="O100" s="148"/>
      <c r="P100" s="148"/>
      <c r="Q100" s="148"/>
      <c r="R100" s="113"/>
      <c r="S100" s="113"/>
      <c r="T100" s="113"/>
      <c r="U100" s="113"/>
    </row>
    <row r="101" spans="1:21" ht="30" customHeight="1" x14ac:dyDescent="0.25">
      <c r="A101" s="113"/>
      <c r="B101" s="113"/>
      <c r="C101" s="113"/>
      <c r="D101" s="113"/>
      <c r="E101" s="149"/>
      <c r="F101" s="137"/>
      <c r="G101" s="431" t="s">
        <v>218</v>
      </c>
      <c r="H101" s="432"/>
      <c r="I101" s="432"/>
      <c r="J101" s="433"/>
      <c r="K101" s="132"/>
      <c r="L101" s="114"/>
      <c r="M101" s="122"/>
      <c r="N101" s="122"/>
      <c r="O101" s="122"/>
      <c r="P101" s="122"/>
      <c r="Q101" s="114"/>
      <c r="R101" s="113"/>
      <c r="S101" s="113"/>
      <c r="T101" s="113"/>
      <c r="U101" s="113"/>
    </row>
    <row r="102" spans="1:21" ht="30" customHeight="1" x14ac:dyDescent="0.25">
      <c r="A102" s="473" t="s">
        <v>156</v>
      </c>
      <c r="B102" s="474"/>
      <c r="C102" s="474"/>
      <c r="D102" s="475"/>
      <c r="E102" s="132"/>
      <c r="F102" s="137"/>
      <c r="G102" s="122"/>
      <c r="H102" s="122"/>
      <c r="I102" s="122"/>
      <c r="J102" s="122"/>
      <c r="K102" s="114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</row>
    <row r="103" spans="1:21" ht="30" customHeight="1" x14ac:dyDescent="0.25">
      <c r="A103" s="122"/>
      <c r="B103" s="122"/>
      <c r="C103" s="122"/>
      <c r="D103" s="122"/>
      <c r="E103" s="114"/>
      <c r="F103" s="137"/>
      <c r="G103" s="148"/>
      <c r="H103" s="148"/>
      <c r="I103" s="148"/>
      <c r="J103" s="148"/>
      <c r="K103" s="148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</row>
    <row r="104" spans="1:21" ht="30" customHeight="1" x14ac:dyDescent="0.25">
      <c r="A104" s="431" t="s">
        <v>218</v>
      </c>
      <c r="B104" s="432"/>
      <c r="C104" s="432"/>
      <c r="D104" s="433"/>
      <c r="E104" s="132"/>
      <c r="F104" s="137"/>
      <c r="G104" s="122"/>
      <c r="H104" s="122"/>
      <c r="I104" s="122"/>
      <c r="J104" s="122"/>
      <c r="K104" s="114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</row>
    <row r="105" spans="1:21" ht="18" x14ac:dyDescent="0.25">
      <c r="A105" s="113"/>
      <c r="B105" s="113"/>
      <c r="C105" s="113"/>
      <c r="D105" s="113"/>
      <c r="E105" s="113"/>
      <c r="F105" s="137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</row>
    <row r="106" spans="1:21" ht="18" x14ac:dyDescent="0.25">
      <c r="A106" s="113"/>
      <c r="B106" s="113"/>
      <c r="C106" s="113"/>
      <c r="D106" s="113"/>
      <c r="E106" s="113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21" ht="18.5" thickBot="1" x14ac:dyDescent="0.3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</row>
    <row r="108" spans="1:21" ht="25" thickBot="1" x14ac:dyDescent="0.3">
      <c r="A108" s="480" t="s">
        <v>10</v>
      </c>
      <c r="B108" s="511"/>
      <c r="C108" s="482" t="str">
        <f>C57</f>
        <v>JUEVES 17:40</v>
      </c>
      <c r="D108" s="482"/>
      <c r="E108" s="483"/>
      <c r="F108" s="115"/>
      <c r="G108" s="480" t="s">
        <v>12</v>
      </c>
      <c r="H108" s="511"/>
      <c r="I108" s="482" t="str">
        <f>I57</f>
        <v>JUEVES 18:05</v>
      </c>
      <c r="J108" s="482"/>
      <c r="K108" s="483"/>
      <c r="L108" s="116"/>
      <c r="M108" s="480" t="s">
        <v>13</v>
      </c>
      <c r="N108" s="511"/>
      <c r="O108" s="482" t="str">
        <f>O57</f>
        <v>JUEVES 18:30</v>
      </c>
      <c r="P108" s="482"/>
      <c r="Q108" s="483"/>
      <c r="R108" s="116"/>
      <c r="S108" s="113"/>
      <c r="T108" s="113"/>
      <c r="U108" s="113"/>
    </row>
  </sheetData>
  <mergeCells count="319">
    <mergeCell ref="A108:B108"/>
    <mergeCell ref="C108:E108"/>
    <mergeCell ref="G108:H108"/>
    <mergeCell ref="I108:K108"/>
    <mergeCell ref="M108:N108"/>
    <mergeCell ref="O108:Q108"/>
    <mergeCell ref="A102:D102"/>
    <mergeCell ref="A104:D104"/>
    <mergeCell ref="G63:J63"/>
    <mergeCell ref="G65:J65"/>
    <mergeCell ref="G75:J75"/>
    <mergeCell ref="G77:J77"/>
    <mergeCell ref="G87:J87"/>
    <mergeCell ref="A98:D98"/>
    <mergeCell ref="G99:J99"/>
    <mergeCell ref="G101:J101"/>
    <mergeCell ref="A96:D96"/>
    <mergeCell ref="A78:D78"/>
    <mergeCell ref="A80:D80"/>
    <mergeCell ref="A74:D74"/>
    <mergeCell ref="A72:D72"/>
    <mergeCell ref="L93:O93"/>
    <mergeCell ref="L95:O95"/>
    <mergeCell ref="A90:D90"/>
    <mergeCell ref="A92:D92"/>
    <mergeCell ref="A86:D86"/>
    <mergeCell ref="G89:J89"/>
    <mergeCell ref="Q81:T81"/>
    <mergeCell ref="O83:P83"/>
    <mergeCell ref="Q83:T83"/>
    <mergeCell ref="A84:D84"/>
    <mergeCell ref="O81:P81"/>
    <mergeCell ref="L69:O69"/>
    <mergeCell ref="L71:O71"/>
    <mergeCell ref="A66:D66"/>
    <mergeCell ref="A68:D68"/>
    <mergeCell ref="A62:D62"/>
    <mergeCell ref="A58:B58"/>
    <mergeCell ref="A60:D60"/>
    <mergeCell ref="A57:B57"/>
    <mergeCell ref="C57:E57"/>
    <mergeCell ref="G57:H57"/>
    <mergeCell ref="I57:K57"/>
    <mergeCell ref="M57:N57"/>
    <mergeCell ref="O57:Q57"/>
    <mergeCell ref="AL51:AN51"/>
    <mergeCell ref="AP51:AR51"/>
    <mergeCell ref="AI52:AR52"/>
    <mergeCell ref="A56:D56"/>
    <mergeCell ref="E56:I56"/>
    <mergeCell ref="J56:M56"/>
    <mergeCell ref="N56:Q56"/>
    <mergeCell ref="AI50:AJ50"/>
    <mergeCell ref="AL50:AN50"/>
    <mergeCell ref="AP50:AR50"/>
    <mergeCell ref="AI51:AJ51"/>
    <mergeCell ref="B52:K52"/>
    <mergeCell ref="M52:V52"/>
    <mergeCell ref="B51:C51"/>
    <mergeCell ref="E51:G51"/>
    <mergeCell ref="I51:K51"/>
    <mergeCell ref="M51:N51"/>
    <mergeCell ref="P51:R51"/>
    <mergeCell ref="T51:V51"/>
    <mergeCell ref="B50:C50"/>
    <mergeCell ref="E50:G50"/>
    <mergeCell ref="I50:K50"/>
    <mergeCell ref="M50:N50"/>
    <mergeCell ref="P50:R50"/>
    <mergeCell ref="T50:V50"/>
    <mergeCell ref="AL44:AO45"/>
    <mergeCell ref="AI47:AJ47"/>
    <mergeCell ref="AI48:AJ48"/>
    <mergeCell ref="AL42:AO42"/>
    <mergeCell ref="AP42:AR45"/>
    <mergeCell ref="AL43:AO43"/>
    <mergeCell ref="AI44:AK45"/>
    <mergeCell ref="AI41:AK41"/>
    <mergeCell ref="AL41:AO41"/>
    <mergeCell ref="AP41:AR41"/>
    <mergeCell ref="AI42:AK43"/>
    <mergeCell ref="X39:AG39"/>
    <mergeCell ref="AI39:AR39"/>
    <mergeCell ref="X38:Y38"/>
    <mergeCell ref="AA38:AC38"/>
    <mergeCell ref="AE38:AG38"/>
    <mergeCell ref="AI38:AJ38"/>
    <mergeCell ref="AL38:AN38"/>
    <mergeCell ref="AP38:AR38"/>
    <mergeCell ref="X37:Y37"/>
    <mergeCell ref="AA37:AC37"/>
    <mergeCell ref="AE37:AG37"/>
    <mergeCell ref="AI37:AJ37"/>
    <mergeCell ref="AL37:AN37"/>
    <mergeCell ref="AP37:AR37"/>
    <mergeCell ref="X34:Y34"/>
    <mergeCell ref="AI34:AJ34"/>
    <mergeCell ref="X35:Y35"/>
    <mergeCell ref="AI35:AJ35"/>
    <mergeCell ref="AL31:AO32"/>
    <mergeCell ref="X31:Z32"/>
    <mergeCell ref="AA31:AD32"/>
    <mergeCell ref="AI31:AK32"/>
    <mergeCell ref="X29:Z30"/>
    <mergeCell ref="AA29:AD29"/>
    <mergeCell ref="AE29:AG32"/>
    <mergeCell ref="AI29:AK30"/>
    <mergeCell ref="AL29:AO29"/>
    <mergeCell ref="AP29:AR32"/>
    <mergeCell ref="AA30:AD30"/>
    <mergeCell ref="AL30:AO30"/>
    <mergeCell ref="X28:Z28"/>
    <mergeCell ref="AA28:AD28"/>
    <mergeCell ref="AE28:AG28"/>
    <mergeCell ref="AI28:AK28"/>
    <mergeCell ref="AL28:AO28"/>
    <mergeCell ref="AP28:AR28"/>
    <mergeCell ref="X26:AG26"/>
    <mergeCell ref="AI26:AR26"/>
    <mergeCell ref="X25:Y25"/>
    <mergeCell ref="AA25:AC25"/>
    <mergeCell ref="AE25:AG25"/>
    <mergeCell ref="AI25:AJ25"/>
    <mergeCell ref="AL25:AN25"/>
    <mergeCell ref="AP25:AR25"/>
    <mergeCell ref="X24:Y24"/>
    <mergeCell ref="AA24:AC24"/>
    <mergeCell ref="AE24:AG24"/>
    <mergeCell ref="AI24:AJ24"/>
    <mergeCell ref="AL24:AN24"/>
    <mergeCell ref="AP24:AR24"/>
    <mergeCell ref="X21:Y21"/>
    <mergeCell ref="AI21:AJ21"/>
    <mergeCell ref="X22:Y22"/>
    <mergeCell ref="AI22:AJ22"/>
    <mergeCell ref="AL18:AO19"/>
    <mergeCell ref="X18:Z19"/>
    <mergeCell ref="AA18:AD19"/>
    <mergeCell ref="AI18:AK19"/>
    <mergeCell ref="X16:Z17"/>
    <mergeCell ref="AA16:AD16"/>
    <mergeCell ref="AE16:AG19"/>
    <mergeCell ref="AI16:AK17"/>
    <mergeCell ref="AL16:AO16"/>
    <mergeCell ref="AP16:AR19"/>
    <mergeCell ref="AA17:AD17"/>
    <mergeCell ref="AL17:AO17"/>
    <mergeCell ref="X15:Z15"/>
    <mergeCell ref="AA15:AD15"/>
    <mergeCell ref="AE15:AG15"/>
    <mergeCell ref="AI15:AK15"/>
    <mergeCell ref="AL15:AO15"/>
    <mergeCell ref="AP15:AR15"/>
    <mergeCell ref="X13:AG13"/>
    <mergeCell ref="AI13:AR13"/>
    <mergeCell ref="X12:Y12"/>
    <mergeCell ref="AA12:AC12"/>
    <mergeCell ref="AE12:AG12"/>
    <mergeCell ref="AI12:AJ12"/>
    <mergeCell ref="AL12:AN12"/>
    <mergeCell ref="AP12:AR12"/>
    <mergeCell ref="X11:Y11"/>
    <mergeCell ref="AA11:AC11"/>
    <mergeCell ref="AE11:AG11"/>
    <mergeCell ref="AI11:AJ11"/>
    <mergeCell ref="AL11:AN11"/>
    <mergeCell ref="AP11:AR11"/>
    <mergeCell ref="X8:Y8"/>
    <mergeCell ref="AI8:AJ8"/>
    <mergeCell ref="X9:Y9"/>
    <mergeCell ref="AI9:AJ9"/>
    <mergeCell ref="AL5:AO6"/>
    <mergeCell ref="X5:Z6"/>
    <mergeCell ref="AA5:AD6"/>
    <mergeCell ref="AI5:AK6"/>
    <mergeCell ref="X3:Z4"/>
    <mergeCell ref="AA3:AD3"/>
    <mergeCell ref="AE3:AG6"/>
    <mergeCell ref="AI3:AK4"/>
    <mergeCell ref="AL3:AO3"/>
    <mergeCell ref="AP3:AR6"/>
    <mergeCell ref="AA4:AD4"/>
    <mergeCell ref="AL4:AO4"/>
    <mergeCell ref="X2:Z2"/>
    <mergeCell ref="AA2:AD2"/>
    <mergeCell ref="AE2:AG2"/>
    <mergeCell ref="AI2:AK2"/>
    <mergeCell ref="AL2:AO2"/>
    <mergeCell ref="AP2:AR2"/>
    <mergeCell ref="B47:C47"/>
    <mergeCell ref="M47:N47"/>
    <mergeCell ref="B48:C48"/>
    <mergeCell ref="M48:N48"/>
    <mergeCell ref="P44:S45"/>
    <mergeCell ref="B44:D45"/>
    <mergeCell ref="E44:H45"/>
    <mergeCell ref="M44:O45"/>
    <mergeCell ref="B42:D43"/>
    <mergeCell ref="E42:H42"/>
    <mergeCell ref="I42:K45"/>
    <mergeCell ref="M42:O43"/>
    <mergeCell ref="P42:S42"/>
    <mergeCell ref="T42:V45"/>
    <mergeCell ref="E43:H43"/>
    <mergeCell ref="P43:S43"/>
    <mergeCell ref="B41:D41"/>
    <mergeCell ref="E41:H41"/>
    <mergeCell ref="I41:K41"/>
    <mergeCell ref="M41:O41"/>
    <mergeCell ref="P41:S41"/>
    <mergeCell ref="T41:V41"/>
    <mergeCell ref="B39:K39"/>
    <mergeCell ref="M39:V39"/>
    <mergeCell ref="B38:C38"/>
    <mergeCell ref="E38:G38"/>
    <mergeCell ref="I38:K38"/>
    <mergeCell ref="M38:N38"/>
    <mergeCell ref="P38:R38"/>
    <mergeCell ref="T38:V38"/>
    <mergeCell ref="B37:C37"/>
    <mergeCell ref="E37:G37"/>
    <mergeCell ref="I37:K37"/>
    <mergeCell ref="M37:N37"/>
    <mergeCell ref="P37:R37"/>
    <mergeCell ref="T37:V37"/>
    <mergeCell ref="B34:C34"/>
    <mergeCell ref="M34:N34"/>
    <mergeCell ref="B35:C35"/>
    <mergeCell ref="M35:N35"/>
    <mergeCell ref="P31:S32"/>
    <mergeCell ref="B31:D32"/>
    <mergeCell ref="E31:H32"/>
    <mergeCell ref="M31:O32"/>
    <mergeCell ref="B29:D30"/>
    <mergeCell ref="E29:H29"/>
    <mergeCell ref="I29:K32"/>
    <mergeCell ref="M29:O30"/>
    <mergeCell ref="P29:S29"/>
    <mergeCell ref="T29:V32"/>
    <mergeCell ref="E30:H30"/>
    <mergeCell ref="P30:S30"/>
    <mergeCell ref="B28:D28"/>
    <mergeCell ref="E28:H28"/>
    <mergeCell ref="I28:K28"/>
    <mergeCell ref="M28:O28"/>
    <mergeCell ref="P28:S28"/>
    <mergeCell ref="T28:V28"/>
    <mergeCell ref="B26:K26"/>
    <mergeCell ref="M26:V26"/>
    <mergeCell ref="B25:C25"/>
    <mergeCell ref="E25:G25"/>
    <mergeCell ref="I25:K25"/>
    <mergeCell ref="M25:N25"/>
    <mergeCell ref="P25:R25"/>
    <mergeCell ref="T25:V25"/>
    <mergeCell ref="B24:C24"/>
    <mergeCell ref="E24:G24"/>
    <mergeCell ref="I24:K24"/>
    <mergeCell ref="M24:N24"/>
    <mergeCell ref="P24:R24"/>
    <mergeCell ref="T24:V24"/>
    <mergeCell ref="B21:C21"/>
    <mergeCell ref="M21:N21"/>
    <mergeCell ref="B22:C22"/>
    <mergeCell ref="M22:N22"/>
    <mergeCell ref="P18:S19"/>
    <mergeCell ref="B18:D19"/>
    <mergeCell ref="E18:H19"/>
    <mergeCell ref="M18:O19"/>
    <mergeCell ref="B16:D17"/>
    <mergeCell ref="E16:H16"/>
    <mergeCell ref="I16:K19"/>
    <mergeCell ref="M16:O17"/>
    <mergeCell ref="P16:S16"/>
    <mergeCell ref="T16:V19"/>
    <mergeCell ref="E17:H17"/>
    <mergeCell ref="P17:S17"/>
    <mergeCell ref="B15:D15"/>
    <mergeCell ref="E15:H15"/>
    <mergeCell ref="I15:K15"/>
    <mergeCell ref="M15:O15"/>
    <mergeCell ref="P15:S15"/>
    <mergeCell ref="T15:V15"/>
    <mergeCell ref="B13:K13"/>
    <mergeCell ref="M13:V13"/>
    <mergeCell ref="B12:C12"/>
    <mergeCell ref="E12:G12"/>
    <mergeCell ref="I12:K12"/>
    <mergeCell ref="M12:N12"/>
    <mergeCell ref="P12:R12"/>
    <mergeCell ref="T12:V12"/>
    <mergeCell ref="B11:C11"/>
    <mergeCell ref="E11:G11"/>
    <mergeCell ref="I11:K11"/>
    <mergeCell ref="M11:N11"/>
    <mergeCell ref="P11:R11"/>
    <mergeCell ref="T11:V11"/>
    <mergeCell ref="B8:C8"/>
    <mergeCell ref="M8:N8"/>
    <mergeCell ref="B9:C9"/>
    <mergeCell ref="M9:N9"/>
    <mergeCell ref="P5:S6"/>
    <mergeCell ref="B5:D6"/>
    <mergeCell ref="E5:H6"/>
    <mergeCell ref="M5:O6"/>
    <mergeCell ref="B3:D4"/>
    <mergeCell ref="E3:H3"/>
    <mergeCell ref="I3:K6"/>
    <mergeCell ref="M3:O4"/>
    <mergeCell ref="P3:S3"/>
    <mergeCell ref="T3:V6"/>
    <mergeCell ref="E4:H4"/>
    <mergeCell ref="P4:S4"/>
    <mergeCell ref="B2:D2"/>
    <mergeCell ref="E2:H2"/>
    <mergeCell ref="I2:K2"/>
    <mergeCell ref="M2:O2"/>
    <mergeCell ref="P2:S2"/>
    <mergeCell ref="T2:V2"/>
  </mergeCells>
  <conditionalFormatting sqref="E62">
    <cfRule type="expression" dxfId="423" priority="30" stopIfTrue="1">
      <formula>E62&gt;E60</formula>
    </cfRule>
  </conditionalFormatting>
  <conditionalFormatting sqref="E68">
    <cfRule type="expression" dxfId="422" priority="28" stopIfTrue="1">
      <formula>E68&gt;E66</formula>
    </cfRule>
  </conditionalFormatting>
  <conditionalFormatting sqref="E66">
    <cfRule type="expression" dxfId="421" priority="29" stopIfTrue="1">
      <formula>E66&gt;E68</formula>
    </cfRule>
  </conditionalFormatting>
  <conditionalFormatting sqref="E74">
    <cfRule type="expression" dxfId="420" priority="26" stopIfTrue="1">
      <formula>E74&gt;E72</formula>
    </cfRule>
  </conditionalFormatting>
  <conditionalFormatting sqref="E72">
    <cfRule type="expression" dxfId="419" priority="27" stopIfTrue="1">
      <formula>E72&gt;E74</formula>
    </cfRule>
  </conditionalFormatting>
  <conditionalFormatting sqref="E80">
    <cfRule type="expression" dxfId="418" priority="24" stopIfTrue="1">
      <formula>E80&gt;E78</formula>
    </cfRule>
  </conditionalFormatting>
  <conditionalFormatting sqref="E78">
    <cfRule type="expression" dxfId="417" priority="25" stopIfTrue="1">
      <formula>E78&gt;E80</formula>
    </cfRule>
  </conditionalFormatting>
  <conditionalFormatting sqref="E86">
    <cfRule type="expression" dxfId="416" priority="22" stopIfTrue="1">
      <formula>E86&gt;E84</formula>
    </cfRule>
  </conditionalFormatting>
  <conditionalFormatting sqref="E84">
    <cfRule type="expression" dxfId="415" priority="23" stopIfTrue="1">
      <formula>E84&gt;E86</formula>
    </cfRule>
  </conditionalFormatting>
  <conditionalFormatting sqref="E92">
    <cfRule type="expression" dxfId="414" priority="20" stopIfTrue="1">
      <formula>E92&gt;E90</formula>
    </cfRule>
  </conditionalFormatting>
  <conditionalFormatting sqref="E90">
    <cfRule type="expression" dxfId="413" priority="21" stopIfTrue="1">
      <formula>E90&gt;E92</formula>
    </cfRule>
  </conditionalFormatting>
  <conditionalFormatting sqref="E98">
    <cfRule type="expression" dxfId="412" priority="18" stopIfTrue="1">
      <formula>E98&gt;E96</formula>
    </cfRule>
  </conditionalFormatting>
  <conditionalFormatting sqref="E96">
    <cfRule type="expression" dxfId="411" priority="19" stopIfTrue="1">
      <formula>E96&gt;E98</formula>
    </cfRule>
  </conditionalFormatting>
  <conditionalFormatting sqref="E104">
    <cfRule type="expression" dxfId="410" priority="16" stopIfTrue="1">
      <formula>E104&gt;E102</formula>
    </cfRule>
  </conditionalFormatting>
  <conditionalFormatting sqref="E102">
    <cfRule type="expression" dxfId="409" priority="17" stopIfTrue="1">
      <formula>E102&gt;E104</formula>
    </cfRule>
  </conditionalFormatting>
  <conditionalFormatting sqref="E60">
    <cfRule type="expression" dxfId="408" priority="15" stopIfTrue="1">
      <formula>E60&gt;E61</formula>
    </cfRule>
  </conditionalFormatting>
  <conditionalFormatting sqref="K99">
    <cfRule type="expression" dxfId="407" priority="14" stopIfTrue="1">
      <formula>K99&gt;K100</formula>
    </cfRule>
  </conditionalFormatting>
  <conditionalFormatting sqref="K101">
    <cfRule type="expression" dxfId="406" priority="13" stopIfTrue="1">
      <formula>K101&gt;K102</formula>
    </cfRule>
  </conditionalFormatting>
  <conditionalFormatting sqref="P93">
    <cfRule type="expression" dxfId="405" priority="12" stopIfTrue="1">
      <formula>P93&gt;P94</formula>
    </cfRule>
  </conditionalFormatting>
  <conditionalFormatting sqref="P95">
    <cfRule type="expression" dxfId="404" priority="11" stopIfTrue="1">
      <formula>P95&gt;P96</formula>
    </cfRule>
  </conditionalFormatting>
  <conditionalFormatting sqref="K87">
    <cfRule type="expression" dxfId="403" priority="10" stopIfTrue="1">
      <formula>K87&gt;K88</formula>
    </cfRule>
  </conditionalFormatting>
  <conditionalFormatting sqref="K89">
    <cfRule type="expression" dxfId="402" priority="9" stopIfTrue="1">
      <formula>K89&gt;K90</formula>
    </cfRule>
  </conditionalFormatting>
  <conditionalFormatting sqref="U81">
    <cfRule type="expression" dxfId="401" priority="8" stopIfTrue="1">
      <formula>U81&gt;U82</formula>
    </cfRule>
  </conditionalFormatting>
  <conditionalFormatting sqref="U83">
    <cfRule type="expression" dxfId="400" priority="7" stopIfTrue="1">
      <formula>U83&gt;U84</formula>
    </cfRule>
  </conditionalFormatting>
  <conditionalFormatting sqref="K75">
    <cfRule type="expression" dxfId="399" priority="6" stopIfTrue="1">
      <formula>K75&gt;K76</formula>
    </cfRule>
  </conditionalFormatting>
  <conditionalFormatting sqref="K77">
    <cfRule type="expression" dxfId="398" priority="5" stopIfTrue="1">
      <formula>K77&gt;K78</formula>
    </cfRule>
  </conditionalFormatting>
  <conditionalFormatting sqref="P69">
    <cfRule type="expression" dxfId="397" priority="4" stopIfTrue="1">
      <formula>P69&gt;P70</formula>
    </cfRule>
  </conditionalFormatting>
  <conditionalFormatting sqref="P71">
    <cfRule type="expression" dxfId="396" priority="3" stopIfTrue="1">
      <formula>P71&gt;P72</formula>
    </cfRule>
  </conditionalFormatting>
  <conditionalFormatting sqref="K63">
    <cfRule type="expression" dxfId="395" priority="2" stopIfTrue="1">
      <formula>K63&gt;K64</formula>
    </cfRule>
  </conditionalFormatting>
  <conditionalFormatting sqref="K65">
    <cfRule type="expression" dxfId="394" priority="1" stopIfTrue="1">
      <formula>K65&gt;K66</formula>
    </cfRule>
  </conditionalFormatting>
  <printOptions horizontalCentered="1" verticalCentered="1"/>
  <pageMargins left="0" right="0" top="0" bottom="0" header="0" footer="0"/>
  <pageSetup paperSize="9" scale="53" fitToWidth="2" fitToHeight="2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R156"/>
  <sheetViews>
    <sheetView view="pageBreakPreview" topLeftCell="A19" zoomScale="25" zoomScaleNormal="50" zoomScaleSheetLayoutView="25" workbookViewId="0">
      <selection activeCell="AW9" sqref="AW9"/>
    </sheetView>
  </sheetViews>
  <sheetFormatPr baseColWidth="10" defaultColWidth="11.453125" defaultRowHeight="12.5" x14ac:dyDescent="0.25"/>
  <cols>
    <col min="1" max="1" width="3.7265625" style="106" customWidth="1"/>
    <col min="2" max="2" width="20.54296875" style="106" bestFit="1" customWidth="1"/>
    <col min="3" max="11" width="7.54296875" style="106" customWidth="1"/>
    <col min="12" max="12" width="3.7265625" style="106" customWidth="1"/>
    <col min="13" max="13" width="20.54296875" style="106" bestFit="1" customWidth="1"/>
    <col min="14" max="22" width="7.54296875" style="106" customWidth="1"/>
    <col min="23" max="23" width="3.7265625" style="106" customWidth="1"/>
    <col min="24" max="24" width="20.54296875" style="106" bestFit="1" customWidth="1"/>
    <col min="25" max="33" width="7.54296875" style="106" customWidth="1"/>
    <col min="34" max="34" width="3.7265625" style="106" customWidth="1"/>
    <col min="35" max="35" width="20.54296875" style="106" bestFit="1" customWidth="1"/>
    <col min="36" max="44" width="7.54296875" style="106" customWidth="1"/>
    <col min="45" max="16384" width="11.453125" style="106"/>
  </cols>
  <sheetData>
    <row r="1" spans="1:44" s="182" customFormat="1" ht="30" customHeight="1" thickBot="1" x14ac:dyDescent="0.3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09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</row>
    <row r="2" spans="1:44" s="182" customFormat="1" ht="30" customHeight="1" thickBot="1" x14ac:dyDescent="0.3">
      <c r="A2" s="311"/>
      <c r="B2" s="663" t="s">
        <v>26</v>
      </c>
      <c r="C2" s="664"/>
      <c r="D2" s="665"/>
      <c r="E2" s="666" t="s">
        <v>31</v>
      </c>
      <c r="F2" s="661"/>
      <c r="G2" s="661"/>
      <c r="H2" s="662"/>
      <c r="I2" s="661" t="s">
        <v>2</v>
      </c>
      <c r="J2" s="661"/>
      <c r="K2" s="662"/>
      <c r="L2" s="314"/>
      <c r="M2" s="663" t="s">
        <v>26</v>
      </c>
      <c r="N2" s="664"/>
      <c r="O2" s="665"/>
      <c r="P2" s="666" t="s">
        <v>31</v>
      </c>
      <c r="Q2" s="661"/>
      <c r="R2" s="661"/>
      <c r="S2" s="662"/>
      <c r="T2" s="661" t="s">
        <v>2</v>
      </c>
      <c r="U2" s="661"/>
      <c r="V2" s="662"/>
      <c r="W2" s="311"/>
      <c r="X2" s="663" t="s">
        <v>26</v>
      </c>
      <c r="Y2" s="664"/>
      <c r="Z2" s="665"/>
      <c r="AA2" s="666" t="s">
        <v>31</v>
      </c>
      <c r="AB2" s="661"/>
      <c r="AC2" s="661"/>
      <c r="AD2" s="662"/>
      <c r="AE2" s="661" t="s">
        <v>2</v>
      </c>
      <c r="AF2" s="661"/>
      <c r="AG2" s="662"/>
      <c r="AH2" s="317"/>
      <c r="AI2" s="663" t="s">
        <v>26</v>
      </c>
      <c r="AJ2" s="664"/>
      <c r="AK2" s="665"/>
      <c r="AL2" s="666" t="s">
        <v>31</v>
      </c>
      <c r="AM2" s="661"/>
      <c r="AN2" s="661"/>
      <c r="AO2" s="662"/>
      <c r="AP2" s="661" t="s">
        <v>2</v>
      </c>
      <c r="AQ2" s="661"/>
      <c r="AR2" s="662"/>
    </row>
    <row r="3" spans="1:44" s="270" customFormat="1" ht="30" customHeight="1" thickBot="1" x14ac:dyDescent="0.3">
      <c r="A3" s="312"/>
      <c r="B3" s="681" t="str">
        <f>$J$107</f>
        <v>SUB 13 A</v>
      </c>
      <c r="C3" s="682"/>
      <c r="D3" s="683"/>
      <c r="E3" s="688" t="str">
        <f>$C$108</f>
        <v>SAB - 16:30</v>
      </c>
      <c r="F3" s="688"/>
      <c r="G3" s="688"/>
      <c r="H3" s="689"/>
      <c r="I3" s="655"/>
      <c r="J3" s="655"/>
      <c r="K3" s="656"/>
      <c r="L3" s="315"/>
      <c r="M3" s="681" t="str">
        <f>$J$107</f>
        <v>SUB 13 A</v>
      </c>
      <c r="N3" s="682"/>
      <c r="O3" s="683"/>
      <c r="P3" s="688" t="str">
        <f>$C$108</f>
        <v>SAB - 16:30</v>
      </c>
      <c r="Q3" s="688"/>
      <c r="R3" s="688"/>
      <c r="S3" s="689"/>
      <c r="T3" s="655"/>
      <c r="U3" s="655"/>
      <c r="V3" s="656"/>
      <c r="W3" s="312"/>
      <c r="X3" s="681" t="str">
        <f>$J$107</f>
        <v>SUB 13 A</v>
      </c>
      <c r="Y3" s="682"/>
      <c r="Z3" s="683"/>
      <c r="AA3" s="688" t="str">
        <f>$I$108</f>
        <v>SAB - 17:00</v>
      </c>
      <c r="AB3" s="688"/>
      <c r="AC3" s="688"/>
      <c r="AD3" s="689"/>
      <c r="AE3" s="655"/>
      <c r="AF3" s="655"/>
      <c r="AG3" s="656"/>
      <c r="AH3" s="318"/>
      <c r="AI3" s="681" t="str">
        <f>$J$107</f>
        <v>SUB 13 A</v>
      </c>
      <c r="AJ3" s="682"/>
      <c r="AK3" s="683"/>
      <c r="AL3" s="688" t="str">
        <f>$I$108</f>
        <v>SAB - 17:00</v>
      </c>
      <c r="AM3" s="688"/>
      <c r="AN3" s="688"/>
      <c r="AO3" s="689"/>
      <c r="AP3" s="655"/>
      <c r="AQ3" s="655"/>
      <c r="AR3" s="656"/>
    </row>
    <row r="4" spans="1:44" s="270" customFormat="1" ht="30" customHeight="1" thickBot="1" x14ac:dyDescent="0.3">
      <c r="A4" s="312"/>
      <c r="B4" s="684"/>
      <c r="C4" s="685"/>
      <c r="D4" s="686"/>
      <c r="E4" s="661" t="s">
        <v>27</v>
      </c>
      <c r="F4" s="661"/>
      <c r="G4" s="661"/>
      <c r="H4" s="662"/>
      <c r="I4" s="657"/>
      <c r="J4" s="657"/>
      <c r="K4" s="658"/>
      <c r="L4" s="315"/>
      <c r="M4" s="684"/>
      <c r="N4" s="685"/>
      <c r="O4" s="686"/>
      <c r="P4" s="661" t="s">
        <v>27</v>
      </c>
      <c r="Q4" s="661"/>
      <c r="R4" s="661"/>
      <c r="S4" s="662"/>
      <c r="T4" s="657"/>
      <c r="U4" s="657"/>
      <c r="V4" s="658"/>
      <c r="W4" s="312"/>
      <c r="X4" s="684"/>
      <c r="Y4" s="685"/>
      <c r="Z4" s="686"/>
      <c r="AA4" s="661" t="s">
        <v>27</v>
      </c>
      <c r="AB4" s="661"/>
      <c r="AC4" s="661"/>
      <c r="AD4" s="662"/>
      <c r="AE4" s="657"/>
      <c r="AF4" s="657"/>
      <c r="AG4" s="658"/>
      <c r="AH4" s="318"/>
      <c r="AI4" s="684"/>
      <c r="AJ4" s="685"/>
      <c r="AK4" s="686"/>
      <c r="AL4" s="661" t="s">
        <v>27</v>
      </c>
      <c r="AM4" s="661"/>
      <c r="AN4" s="661"/>
      <c r="AO4" s="662"/>
      <c r="AP4" s="657"/>
      <c r="AQ4" s="657"/>
      <c r="AR4" s="658"/>
    </row>
    <row r="5" spans="1:44" s="270" customFormat="1" ht="30" customHeight="1" x14ac:dyDescent="0.25">
      <c r="A5" s="312"/>
      <c r="B5" s="675" t="str">
        <f>$N$107</f>
        <v>MASCULINO</v>
      </c>
      <c r="C5" s="676"/>
      <c r="D5" s="677"/>
      <c r="E5" s="709" t="str">
        <f>$A$108</f>
        <v>16vos</v>
      </c>
      <c r="F5" s="709"/>
      <c r="G5" s="709"/>
      <c r="H5" s="710"/>
      <c r="I5" s="657"/>
      <c r="J5" s="657"/>
      <c r="K5" s="658"/>
      <c r="L5" s="315"/>
      <c r="M5" s="675" t="str">
        <f>$N$107</f>
        <v>MASCULINO</v>
      </c>
      <c r="N5" s="676"/>
      <c r="O5" s="677"/>
      <c r="P5" s="709" t="str">
        <f>$A$108</f>
        <v>16vos</v>
      </c>
      <c r="Q5" s="709"/>
      <c r="R5" s="709"/>
      <c r="S5" s="710"/>
      <c r="T5" s="657"/>
      <c r="U5" s="657"/>
      <c r="V5" s="658"/>
      <c r="W5" s="312"/>
      <c r="X5" s="675" t="str">
        <f>$N$107</f>
        <v>MASCULINO</v>
      </c>
      <c r="Y5" s="676"/>
      <c r="Z5" s="677"/>
      <c r="AA5" s="671" t="str">
        <f>$G$108</f>
        <v>8vos</v>
      </c>
      <c r="AB5" s="671"/>
      <c r="AC5" s="671"/>
      <c r="AD5" s="672"/>
      <c r="AE5" s="657"/>
      <c r="AF5" s="657"/>
      <c r="AG5" s="658"/>
      <c r="AH5" s="318"/>
      <c r="AI5" s="675" t="str">
        <f>$N$107</f>
        <v>MASCULINO</v>
      </c>
      <c r="AJ5" s="676"/>
      <c r="AK5" s="677"/>
      <c r="AL5" s="671" t="str">
        <f>$G$108</f>
        <v>8vos</v>
      </c>
      <c r="AM5" s="671"/>
      <c r="AN5" s="671"/>
      <c r="AO5" s="672"/>
      <c r="AP5" s="657"/>
      <c r="AQ5" s="657"/>
      <c r="AR5" s="658"/>
    </row>
    <row r="6" spans="1:44" s="270" customFormat="1" ht="30" customHeight="1" thickBot="1" x14ac:dyDescent="0.3">
      <c r="A6" s="312"/>
      <c r="B6" s="678"/>
      <c r="C6" s="679"/>
      <c r="D6" s="680"/>
      <c r="E6" s="711"/>
      <c r="F6" s="711"/>
      <c r="G6" s="711"/>
      <c r="H6" s="712"/>
      <c r="I6" s="659"/>
      <c r="J6" s="659"/>
      <c r="K6" s="660"/>
      <c r="L6" s="315"/>
      <c r="M6" s="678"/>
      <c r="N6" s="679"/>
      <c r="O6" s="680"/>
      <c r="P6" s="711"/>
      <c r="Q6" s="711"/>
      <c r="R6" s="711"/>
      <c r="S6" s="712"/>
      <c r="T6" s="659"/>
      <c r="U6" s="659"/>
      <c r="V6" s="660"/>
      <c r="W6" s="312"/>
      <c r="X6" s="678"/>
      <c r="Y6" s="679"/>
      <c r="Z6" s="680"/>
      <c r="AA6" s="673"/>
      <c r="AB6" s="673"/>
      <c r="AC6" s="673"/>
      <c r="AD6" s="674"/>
      <c r="AE6" s="659"/>
      <c r="AF6" s="659"/>
      <c r="AG6" s="660"/>
      <c r="AH6" s="318"/>
      <c r="AI6" s="678"/>
      <c r="AJ6" s="679"/>
      <c r="AK6" s="680"/>
      <c r="AL6" s="673"/>
      <c r="AM6" s="673"/>
      <c r="AN6" s="673"/>
      <c r="AO6" s="674"/>
      <c r="AP6" s="659"/>
      <c r="AQ6" s="659"/>
      <c r="AR6" s="660"/>
    </row>
    <row r="7" spans="1:44" s="182" customFormat="1" ht="30" customHeight="1" thickBot="1" x14ac:dyDescent="0.3">
      <c r="A7" s="311"/>
      <c r="B7" s="274" t="s">
        <v>16</v>
      </c>
      <c r="C7" s="275" t="s">
        <v>17</v>
      </c>
      <c r="D7" s="276" t="s">
        <v>18</v>
      </c>
      <c r="E7" s="276" t="s">
        <v>19</v>
      </c>
      <c r="F7" s="276" t="s">
        <v>20</v>
      </c>
      <c r="G7" s="276" t="s">
        <v>21</v>
      </c>
      <c r="H7" s="276" t="s">
        <v>22</v>
      </c>
      <c r="I7" s="277" t="s">
        <v>23</v>
      </c>
      <c r="J7" s="277" t="s">
        <v>24</v>
      </c>
      <c r="K7" s="273" t="s">
        <v>25</v>
      </c>
      <c r="L7" s="314"/>
      <c r="M7" s="274" t="s">
        <v>16</v>
      </c>
      <c r="N7" s="275" t="s">
        <v>17</v>
      </c>
      <c r="O7" s="276" t="s">
        <v>18</v>
      </c>
      <c r="P7" s="276" t="s">
        <v>19</v>
      </c>
      <c r="Q7" s="276" t="s">
        <v>20</v>
      </c>
      <c r="R7" s="276" t="s">
        <v>21</v>
      </c>
      <c r="S7" s="276" t="s">
        <v>22</v>
      </c>
      <c r="T7" s="277" t="s">
        <v>23</v>
      </c>
      <c r="U7" s="277" t="s">
        <v>24</v>
      </c>
      <c r="V7" s="273" t="s">
        <v>25</v>
      </c>
      <c r="W7" s="311"/>
      <c r="X7" s="274" t="s">
        <v>16</v>
      </c>
      <c r="Y7" s="275" t="s">
        <v>17</v>
      </c>
      <c r="Z7" s="276" t="s">
        <v>18</v>
      </c>
      <c r="AA7" s="276" t="s">
        <v>19</v>
      </c>
      <c r="AB7" s="276" t="s">
        <v>20</v>
      </c>
      <c r="AC7" s="276" t="s">
        <v>21</v>
      </c>
      <c r="AD7" s="276" t="s">
        <v>22</v>
      </c>
      <c r="AE7" s="277" t="s">
        <v>23</v>
      </c>
      <c r="AF7" s="277" t="s">
        <v>24</v>
      </c>
      <c r="AG7" s="273" t="s">
        <v>25</v>
      </c>
      <c r="AH7" s="317"/>
      <c r="AI7" s="274" t="s">
        <v>16</v>
      </c>
      <c r="AJ7" s="275" t="s">
        <v>17</v>
      </c>
      <c r="AK7" s="276" t="s">
        <v>18</v>
      </c>
      <c r="AL7" s="276" t="s">
        <v>19</v>
      </c>
      <c r="AM7" s="276" t="s">
        <v>20</v>
      </c>
      <c r="AN7" s="276" t="s">
        <v>21</v>
      </c>
      <c r="AO7" s="276" t="s">
        <v>22</v>
      </c>
      <c r="AP7" s="277" t="s">
        <v>23</v>
      </c>
      <c r="AQ7" s="277" t="s">
        <v>24</v>
      </c>
      <c r="AR7" s="273" t="s">
        <v>25</v>
      </c>
    </row>
    <row r="8" spans="1:44" s="182" customFormat="1" ht="30" customHeight="1" x14ac:dyDescent="0.25">
      <c r="A8" s="311"/>
      <c r="B8" s="667" t="str">
        <f>A110</f>
        <v>VELARDE, MATIAS (SAL)</v>
      </c>
      <c r="C8" s="668"/>
      <c r="D8" s="267"/>
      <c r="E8" s="267"/>
      <c r="F8" s="267"/>
      <c r="G8" s="267"/>
      <c r="H8" s="267"/>
      <c r="I8" s="278" t="str">
        <f>IF(B3="mayores A","","X")</f>
        <v>X</v>
      </c>
      <c r="J8" s="278" t="str">
        <f>IF(B3="mayores A","","X")</f>
        <v>X</v>
      </c>
      <c r="K8" s="271"/>
      <c r="L8" s="314"/>
      <c r="M8" s="667" t="str">
        <f>A113</f>
        <v>ROLLA, Tomas (FOR)</v>
      </c>
      <c r="N8" s="668"/>
      <c r="O8" s="267"/>
      <c r="P8" s="267"/>
      <c r="Q8" s="267"/>
      <c r="R8" s="267"/>
      <c r="S8" s="267"/>
      <c r="T8" s="278" t="str">
        <f>IF(M3="mayores A","","X")</f>
        <v>X</v>
      </c>
      <c r="U8" s="278" t="str">
        <f>IF(M3="mayores A","","X")</f>
        <v>X</v>
      </c>
      <c r="V8" s="271"/>
      <c r="W8" s="311"/>
      <c r="X8" s="713" t="str">
        <f>G111</f>
        <v>VELARDE, MATIAS (SAL)</v>
      </c>
      <c r="Y8" s="668"/>
      <c r="Z8" s="267"/>
      <c r="AA8" s="267"/>
      <c r="AB8" s="267"/>
      <c r="AC8" s="267"/>
      <c r="AD8" s="267"/>
      <c r="AE8" s="278" t="str">
        <f>IF(X3="mayores A","","X")</f>
        <v>X</v>
      </c>
      <c r="AF8" s="278" t="str">
        <f>IF(X3="mayores A","","X")</f>
        <v>X</v>
      </c>
      <c r="AG8" s="271"/>
      <c r="AH8" s="317"/>
      <c r="AI8" s="667" t="str">
        <f>G135</f>
        <v>Guadalupe, Matías (FET)</v>
      </c>
      <c r="AJ8" s="668"/>
      <c r="AK8" s="267"/>
      <c r="AL8" s="267"/>
      <c r="AM8" s="267"/>
      <c r="AN8" s="267"/>
      <c r="AO8" s="267"/>
      <c r="AP8" s="278" t="str">
        <f>IF(AI3="mayores A","","X")</f>
        <v>X</v>
      </c>
      <c r="AQ8" s="278" t="str">
        <f>IF(AI3="mayores A","","X")</f>
        <v>X</v>
      </c>
      <c r="AR8" s="271"/>
    </row>
    <row r="9" spans="1:44" s="182" customFormat="1" ht="30" customHeight="1" thickBot="1" x14ac:dyDescent="0.3">
      <c r="A9" s="311"/>
      <c r="B9" s="669" t="str">
        <f>A111</f>
        <v>BYE</v>
      </c>
      <c r="C9" s="670"/>
      <c r="D9" s="268"/>
      <c r="E9" s="268"/>
      <c r="F9" s="268"/>
      <c r="G9" s="268"/>
      <c r="H9" s="268"/>
      <c r="I9" s="279" t="str">
        <f>IF(B3="mayores A","","X")</f>
        <v>X</v>
      </c>
      <c r="J9" s="279" t="str">
        <f>IF(B3="mayores A","","X")</f>
        <v>X</v>
      </c>
      <c r="K9" s="272"/>
      <c r="L9" s="314"/>
      <c r="M9" s="669" t="str">
        <f>A114</f>
        <v>Conde Meira, Matías (FET)</v>
      </c>
      <c r="N9" s="670"/>
      <c r="O9" s="268"/>
      <c r="P9" s="268"/>
      <c r="Q9" s="268"/>
      <c r="R9" s="268"/>
      <c r="S9" s="268"/>
      <c r="T9" s="279" t="str">
        <f>IF(M3="mayores A","","X")</f>
        <v>X</v>
      </c>
      <c r="U9" s="279" t="str">
        <f>IF(M3="mayores A","","X")</f>
        <v>X</v>
      </c>
      <c r="V9" s="272"/>
      <c r="W9" s="311"/>
      <c r="X9" s="714">
        <f>G113</f>
        <v>0</v>
      </c>
      <c r="Y9" s="670"/>
      <c r="Z9" s="268"/>
      <c r="AA9" s="268"/>
      <c r="AB9" s="268"/>
      <c r="AC9" s="268"/>
      <c r="AD9" s="268"/>
      <c r="AE9" s="279" t="str">
        <f>IF(X3="mayores A","","X")</f>
        <v>X</v>
      </c>
      <c r="AF9" s="279" t="str">
        <f>IF(X3="mayores A","","X")</f>
        <v>X</v>
      </c>
      <c r="AG9" s="272"/>
      <c r="AH9" s="317"/>
      <c r="AI9" s="669">
        <f>G137</f>
        <v>0</v>
      </c>
      <c r="AJ9" s="670"/>
      <c r="AK9" s="268"/>
      <c r="AL9" s="268"/>
      <c r="AM9" s="268"/>
      <c r="AN9" s="268"/>
      <c r="AO9" s="268"/>
      <c r="AP9" s="279" t="str">
        <f>IF(AI3="mayores A","","X")</f>
        <v>X</v>
      </c>
      <c r="AQ9" s="279" t="str">
        <f>IF(AI3="mayores A","","X")</f>
        <v>X</v>
      </c>
      <c r="AR9" s="272"/>
    </row>
    <row r="10" spans="1:44" s="182" customFormat="1" ht="30" customHeight="1" x14ac:dyDescent="0.25">
      <c r="A10" s="311"/>
      <c r="B10" s="269"/>
      <c r="C10" s="249"/>
      <c r="D10" s="249"/>
      <c r="E10" s="249"/>
      <c r="F10" s="249"/>
      <c r="G10" s="249"/>
      <c r="H10" s="249"/>
      <c r="I10" s="249"/>
      <c r="J10" s="249"/>
      <c r="K10" s="250"/>
      <c r="L10" s="314"/>
      <c r="M10" s="269"/>
      <c r="N10" s="249"/>
      <c r="O10" s="249"/>
      <c r="P10" s="249"/>
      <c r="Q10" s="249"/>
      <c r="R10" s="249"/>
      <c r="S10" s="249"/>
      <c r="T10" s="249"/>
      <c r="U10" s="249"/>
      <c r="V10" s="250"/>
      <c r="W10" s="311"/>
      <c r="X10" s="269"/>
      <c r="Y10" s="249"/>
      <c r="Z10" s="249"/>
      <c r="AA10" s="249"/>
      <c r="AB10" s="249"/>
      <c r="AC10" s="249"/>
      <c r="AD10" s="249"/>
      <c r="AE10" s="249"/>
      <c r="AF10" s="249"/>
      <c r="AG10" s="250"/>
      <c r="AH10" s="317"/>
      <c r="AI10" s="269"/>
      <c r="AJ10" s="249"/>
      <c r="AK10" s="249"/>
      <c r="AL10" s="249"/>
      <c r="AM10" s="249"/>
      <c r="AN10" s="249"/>
      <c r="AO10" s="249"/>
      <c r="AP10" s="249"/>
      <c r="AQ10" s="249"/>
      <c r="AR10" s="250"/>
    </row>
    <row r="11" spans="1:44" s="182" customFormat="1" ht="30" customHeight="1" x14ac:dyDescent="0.25">
      <c r="A11" s="311"/>
      <c r="B11" s="697"/>
      <c r="C11" s="698"/>
      <c r="D11" s="249"/>
      <c r="E11" s="698"/>
      <c r="F11" s="698"/>
      <c r="G11" s="698"/>
      <c r="H11" s="248"/>
      <c r="I11" s="698"/>
      <c r="J11" s="698"/>
      <c r="K11" s="699"/>
      <c r="L11" s="314"/>
      <c r="M11" s="697"/>
      <c r="N11" s="698"/>
      <c r="O11" s="249"/>
      <c r="P11" s="698"/>
      <c r="Q11" s="698"/>
      <c r="R11" s="698"/>
      <c r="S11" s="248"/>
      <c r="T11" s="698"/>
      <c r="U11" s="698"/>
      <c r="V11" s="699"/>
      <c r="W11" s="311"/>
      <c r="X11" s="697"/>
      <c r="Y11" s="698"/>
      <c r="Z11" s="249"/>
      <c r="AA11" s="698"/>
      <c r="AB11" s="698"/>
      <c r="AC11" s="698"/>
      <c r="AD11" s="248"/>
      <c r="AE11" s="698"/>
      <c r="AF11" s="698"/>
      <c r="AG11" s="699"/>
      <c r="AH11" s="317"/>
      <c r="AI11" s="697"/>
      <c r="AJ11" s="698"/>
      <c r="AK11" s="249"/>
      <c r="AL11" s="698"/>
      <c r="AM11" s="698"/>
      <c r="AN11" s="698"/>
      <c r="AO11" s="248"/>
      <c r="AP11" s="698"/>
      <c r="AQ11" s="698"/>
      <c r="AR11" s="699"/>
    </row>
    <row r="12" spans="1:44" s="182" customFormat="1" ht="30" customHeight="1" x14ac:dyDescent="0.25">
      <c r="A12" s="311"/>
      <c r="B12" s="693" t="s">
        <v>28</v>
      </c>
      <c r="C12" s="694"/>
      <c r="D12" s="249"/>
      <c r="E12" s="695" t="s">
        <v>29</v>
      </c>
      <c r="F12" s="695"/>
      <c r="G12" s="695"/>
      <c r="H12" s="248"/>
      <c r="I12" s="695" t="s">
        <v>30</v>
      </c>
      <c r="J12" s="695"/>
      <c r="K12" s="696"/>
      <c r="L12" s="314"/>
      <c r="M12" s="693" t="s">
        <v>28</v>
      </c>
      <c r="N12" s="694"/>
      <c r="O12" s="249"/>
      <c r="P12" s="695" t="s">
        <v>29</v>
      </c>
      <c r="Q12" s="695"/>
      <c r="R12" s="695"/>
      <c r="S12" s="248"/>
      <c r="T12" s="695" t="s">
        <v>30</v>
      </c>
      <c r="U12" s="695"/>
      <c r="V12" s="696"/>
      <c r="W12" s="311"/>
      <c r="X12" s="693" t="s">
        <v>28</v>
      </c>
      <c r="Y12" s="694"/>
      <c r="Z12" s="249"/>
      <c r="AA12" s="695" t="s">
        <v>29</v>
      </c>
      <c r="AB12" s="695"/>
      <c r="AC12" s="695"/>
      <c r="AD12" s="248"/>
      <c r="AE12" s="695" t="s">
        <v>30</v>
      </c>
      <c r="AF12" s="695"/>
      <c r="AG12" s="696"/>
      <c r="AH12" s="317"/>
      <c r="AI12" s="693" t="s">
        <v>28</v>
      </c>
      <c r="AJ12" s="694"/>
      <c r="AK12" s="249"/>
      <c r="AL12" s="695" t="s">
        <v>29</v>
      </c>
      <c r="AM12" s="695"/>
      <c r="AN12" s="695"/>
      <c r="AO12" s="248"/>
      <c r="AP12" s="695" t="s">
        <v>30</v>
      </c>
      <c r="AQ12" s="695"/>
      <c r="AR12" s="696"/>
    </row>
    <row r="13" spans="1:44" s="182" customFormat="1" ht="30" customHeight="1" thickBot="1" x14ac:dyDescent="0.3">
      <c r="A13" s="311"/>
      <c r="B13" s="690" t="str">
        <f>$E$107</f>
        <v>INDIVIDUAL</v>
      </c>
      <c r="C13" s="691"/>
      <c r="D13" s="691"/>
      <c r="E13" s="691"/>
      <c r="F13" s="691"/>
      <c r="G13" s="691"/>
      <c r="H13" s="691"/>
      <c r="I13" s="691"/>
      <c r="J13" s="691"/>
      <c r="K13" s="692"/>
      <c r="L13" s="314"/>
      <c r="M13" s="690" t="str">
        <f>$E$107</f>
        <v>INDIVIDUAL</v>
      </c>
      <c r="N13" s="691"/>
      <c r="O13" s="691"/>
      <c r="P13" s="691"/>
      <c r="Q13" s="691"/>
      <c r="R13" s="691"/>
      <c r="S13" s="691"/>
      <c r="T13" s="691"/>
      <c r="U13" s="691"/>
      <c r="V13" s="692"/>
      <c r="W13" s="311"/>
      <c r="X13" s="690" t="str">
        <f>$E$107</f>
        <v>INDIVIDUAL</v>
      </c>
      <c r="Y13" s="691"/>
      <c r="Z13" s="691"/>
      <c r="AA13" s="691"/>
      <c r="AB13" s="691"/>
      <c r="AC13" s="691"/>
      <c r="AD13" s="691"/>
      <c r="AE13" s="691"/>
      <c r="AF13" s="691"/>
      <c r="AG13" s="692"/>
      <c r="AH13" s="317"/>
      <c r="AI13" s="690" t="str">
        <f>$E$107</f>
        <v>INDIVIDUAL</v>
      </c>
      <c r="AJ13" s="691"/>
      <c r="AK13" s="691"/>
      <c r="AL13" s="691"/>
      <c r="AM13" s="691"/>
      <c r="AN13" s="691"/>
      <c r="AO13" s="691"/>
      <c r="AP13" s="691"/>
      <c r="AQ13" s="691"/>
      <c r="AR13" s="692"/>
    </row>
    <row r="14" spans="1:44" s="182" customFormat="1" ht="30" customHeight="1" thickBot="1" x14ac:dyDescent="0.3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</row>
    <row r="15" spans="1:44" s="182" customFormat="1" ht="30" customHeight="1" thickBot="1" x14ac:dyDescent="0.3">
      <c r="A15" s="313"/>
      <c r="B15" s="663" t="s">
        <v>26</v>
      </c>
      <c r="C15" s="664"/>
      <c r="D15" s="665"/>
      <c r="E15" s="666" t="s">
        <v>31</v>
      </c>
      <c r="F15" s="661"/>
      <c r="G15" s="661"/>
      <c r="H15" s="662"/>
      <c r="I15" s="661" t="s">
        <v>2</v>
      </c>
      <c r="J15" s="661"/>
      <c r="K15" s="662"/>
      <c r="L15" s="314"/>
      <c r="M15" s="663" t="s">
        <v>26</v>
      </c>
      <c r="N15" s="664"/>
      <c r="O15" s="665"/>
      <c r="P15" s="666" t="s">
        <v>31</v>
      </c>
      <c r="Q15" s="661"/>
      <c r="R15" s="661"/>
      <c r="S15" s="662"/>
      <c r="T15" s="661" t="s">
        <v>2</v>
      </c>
      <c r="U15" s="661"/>
      <c r="V15" s="662"/>
      <c r="W15" s="311"/>
      <c r="X15" s="663" t="s">
        <v>26</v>
      </c>
      <c r="Y15" s="664"/>
      <c r="Z15" s="665"/>
      <c r="AA15" s="666" t="s">
        <v>31</v>
      </c>
      <c r="AB15" s="661"/>
      <c r="AC15" s="661"/>
      <c r="AD15" s="662"/>
      <c r="AE15" s="661" t="s">
        <v>2</v>
      </c>
      <c r="AF15" s="661"/>
      <c r="AG15" s="662"/>
      <c r="AH15" s="317"/>
      <c r="AI15" s="663" t="s">
        <v>26</v>
      </c>
      <c r="AJ15" s="664"/>
      <c r="AK15" s="665"/>
      <c r="AL15" s="666" t="s">
        <v>31</v>
      </c>
      <c r="AM15" s="661"/>
      <c r="AN15" s="661"/>
      <c r="AO15" s="662"/>
      <c r="AP15" s="661" t="s">
        <v>2</v>
      </c>
      <c r="AQ15" s="661"/>
      <c r="AR15" s="662"/>
    </row>
    <row r="16" spans="1:44" s="182" customFormat="1" ht="30" customHeight="1" thickBot="1" x14ac:dyDescent="0.3">
      <c r="A16" s="313"/>
      <c r="B16" s="681" t="str">
        <f>$J$107</f>
        <v>SUB 13 A</v>
      </c>
      <c r="C16" s="682"/>
      <c r="D16" s="683"/>
      <c r="E16" s="688" t="str">
        <f>$C$108</f>
        <v>SAB - 16:30</v>
      </c>
      <c r="F16" s="688"/>
      <c r="G16" s="688"/>
      <c r="H16" s="689"/>
      <c r="I16" s="655"/>
      <c r="J16" s="655"/>
      <c r="K16" s="656"/>
      <c r="L16" s="315"/>
      <c r="M16" s="681" t="str">
        <f>$J$107</f>
        <v>SUB 13 A</v>
      </c>
      <c r="N16" s="682"/>
      <c r="O16" s="683"/>
      <c r="P16" s="688" t="str">
        <f>$C$108</f>
        <v>SAB - 16:30</v>
      </c>
      <c r="Q16" s="688"/>
      <c r="R16" s="688"/>
      <c r="S16" s="689"/>
      <c r="T16" s="655"/>
      <c r="U16" s="655"/>
      <c r="V16" s="656"/>
      <c r="W16" s="312"/>
      <c r="X16" s="681" t="str">
        <f>$J$107</f>
        <v>SUB 13 A</v>
      </c>
      <c r="Y16" s="682"/>
      <c r="Z16" s="683"/>
      <c r="AA16" s="688" t="str">
        <f>$I$108</f>
        <v>SAB - 17:00</v>
      </c>
      <c r="AB16" s="688"/>
      <c r="AC16" s="688"/>
      <c r="AD16" s="689"/>
      <c r="AE16" s="655"/>
      <c r="AF16" s="655"/>
      <c r="AG16" s="656"/>
      <c r="AH16" s="318"/>
      <c r="AI16" s="681" t="str">
        <f>$J$107</f>
        <v>SUB 13 A</v>
      </c>
      <c r="AJ16" s="682"/>
      <c r="AK16" s="683"/>
      <c r="AL16" s="688" t="str">
        <f>$I$108</f>
        <v>SAB - 17:00</v>
      </c>
      <c r="AM16" s="688"/>
      <c r="AN16" s="688"/>
      <c r="AO16" s="689"/>
      <c r="AP16" s="655"/>
      <c r="AQ16" s="655"/>
      <c r="AR16" s="656"/>
    </row>
    <row r="17" spans="1:44" s="182" customFormat="1" ht="30" customHeight="1" thickBot="1" x14ac:dyDescent="0.3">
      <c r="A17" s="313"/>
      <c r="B17" s="684"/>
      <c r="C17" s="685"/>
      <c r="D17" s="686"/>
      <c r="E17" s="661" t="s">
        <v>27</v>
      </c>
      <c r="F17" s="661"/>
      <c r="G17" s="661"/>
      <c r="H17" s="662"/>
      <c r="I17" s="657"/>
      <c r="J17" s="657"/>
      <c r="K17" s="658"/>
      <c r="L17" s="315"/>
      <c r="M17" s="684"/>
      <c r="N17" s="685"/>
      <c r="O17" s="686"/>
      <c r="P17" s="661" t="s">
        <v>27</v>
      </c>
      <c r="Q17" s="661"/>
      <c r="R17" s="661"/>
      <c r="S17" s="662"/>
      <c r="T17" s="657"/>
      <c r="U17" s="657"/>
      <c r="V17" s="658"/>
      <c r="W17" s="312"/>
      <c r="X17" s="684"/>
      <c r="Y17" s="685"/>
      <c r="Z17" s="686"/>
      <c r="AA17" s="661" t="s">
        <v>27</v>
      </c>
      <c r="AB17" s="661"/>
      <c r="AC17" s="661"/>
      <c r="AD17" s="662"/>
      <c r="AE17" s="657"/>
      <c r="AF17" s="657"/>
      <c r="AG17" s="658"/>
      <c r="AH17" s="318"/>
      <c r="AI17" s="684"/>
      <c r="AJ17" s="685"/>
      <c r="AK17" s="686"/>
      <c r="AL17" s="661" t="s">
        <v>27</v>
      </c>
      <c r="AM17" s="661"/>
      <c r="AN17" s="661"/>
      <c r="AO17" s="662"/>
      <c r="AP17" s="657"/>
      <c r="AQ17" s="657"/>
      <c r="AR17" s="658"/>
    </row>
    <row r="18" spans="1:44" s="182" customFormat="1" ht="30" customHeight="1" x14ac:dyDescent="0.25">
      <c r="A18" s="313"/>
      <c r="B18" s="675" t="str">
        <f>$N$107</f>
        <v>MASCULINO</v>
      </c>
      <c r="C18" s="676"/>
      <c r="D18" s="677"/>
      <c r="E18" s="709" t="str">
        <f>$A$108</f>
        <v>16vos</v>
      </c>
      <c r="F18" s="709"/>
      <c r="G18" s="709"/>
      <c r="H18" s="710"/>
      <c r="I18" s="657"/>
      <c r="J18" s="657"/>
      <c r="K18" s="658"/>
      <c r="L18" s="315"/>
      <c r="M18" s="675" t="str">
        <f>$N$107</f>
        <v>MASCULINO</v>
      </c>
      <c r="N18" s="676"/>
      <c r="O18" s="677"/>
      <c r="P18" s="709" t="str">
        <f>$A$108</f>
        <v>16vos</v>
      </c>
      <c r="Q18" s="709"/>
      <c r="R18" s="709"/>
      <c r="S18" s="710"/>
      <c r="T18" s="657"/>
      <c r="U18" s="657"/>
      <c r="V18" s="658"/>
      <c r="W18" s="312"/>
      <c r="X18" s="675" t="str">
        <f>$N$107</f>
        <v>MASCULINO</v>
      </c>
      <c r="Y18" s="676"/>
      <c r="Z18" s="677"/>
      <c r="AA18" s="671" t="str">
        <f>$G$108</f>
        <v>8vos</v>
      </c>
      <c r="AB18" s="671"/>
      <c r="AC18" s="671"/>
      <c r="AD18" s="672"/>
      <c r="AE18" s="657"/>
      <c r="AF18" s="657"/>
      <c r="AG18" s="658"/>
      <c r="AH18" s="318"/>
      <c r="AI18" s="675" t="str">
        <f>$N$107</f>
        <v>MASCULINO</v>
      </c>
      <c r="AJ18" s="676"/>
      <c r="AK18" s="677"/>
      <c r="AL18" s="671" t="str">
        <f>$G$108</f>
        <v>8vos</v>
      </c>
      <c r="AM18" s="671"/>
      <c r="AN18" s="671"/>
      <c r="AO18" s="672"/>
      <c r="AP18" s="657"/>
      <c r="AQ18" s="657"/>
      <c r="AR18" s="658"/>
    </row>
    <row r="19" spans="1:44" s="182" customFormat="1" ht="30" customHeight="1" thickBot="1" x14ac:dyDescent="0.3">
      <c r="A19" s="313"/>
      <c r="B19" s="678"/>
      <c r="C19" s="679"/>
      <c r="D19" s="680"/>
      <c r="E19" s="711"/>
      <c r="F19" s="711"/>
      <c r="G19" s="711"/>
      <c r="H19" s="712"/>
      <c r="I19" s="659"/>
      <c r="J19" s="659"/>
      <c r="K19" s="660"/>
      <c r="L19" s="315"/>
      <c r="M19" s="678"/>
      <c r="N19" s="679"/>
      <c r="O19" s="680"/>
      <c r="P19" s="711"/>
      <c r="Q19" s="711"/>
      <c r="R19" s="711"/>
      <c r="S19" s="712"/>
      <c r="T19" s="659"/>
      <c r="U19" s="659"/>
      <c r="V19" s="660"/>
      <c r="W19" s="312"/>
      <c r="X19" s="678"/>
      <c r="Y19" s="679"/>
      <c r="Z19" s="680"/>
      <c r="AA19" s="673"/>
      <c r="AB19" s="673"/>
      <c r="AC19" s="673"/>
      <c r="AD19" s="674"/>
      <c r="AE19" s="659"/>
      <c r="AF19" s="659"/>
      <c r="AG19" s="660"/>
      <c r="AH19" s="318"/>
      <c r="AI19" s="678"/>
      <c r="AJ19" s="679"/>
      <c r="AK19" s="680"/>
      <c r="AL19" s="673"/>
      <c r="AM19" s="673"/>
      <c r="AN19" s="673"/>
      <c r="AO19" s="674"/>
      <c r="AP19" s="659"/>
      <c r="AQ19" s="659"/>
      <c r="AR19" s="660"/>
    </row>
    <row r="20" spans="1:44" s="182" customFormat="1" ht="30" customHeight="1" thickBot="1" x14ac:dyDescent="0.3">
      <c r="A20" s="313"/>
      <c r="B20" s="274" t="s">
        <v>16</v>
      </c>
      <c r="C20" s="275" t="s">
        <v>17</v>
      </c>
      <c r="D20" s="276" t="s">
        <v>18</v>
      </c>
      <c r="E20" s="276" t="s">
        <v>19</v>
      </c>
      <c r="F20" s="276" t="s">
        <v>20</v>
      </c>
      <c r="G20" s="276" t="s">
        <v>21</v>
      </c>
      <c r="H20" s="276" t="s">
        <v>22</v>
      </c>
      <c r="I20" s="277" t="s">
        <v>23</v>
      </c>
      <c r="J20" s="277" t="s">
        <v>24</v>
      </c>
      <c r="K20" s="273" t="s">
        <v>25</v>
      </c>
      <c r="L20" s="314"/>
      <c r="M20" s="274" t="s">
        <v>16</v>
      </c>
      <c r="N20" s="275" t="s">
        <v>17</v>
      </c>
      <c r="O20" s="276" t="s">
        <v>18</v>
      </c>
      <c r="P20" s="276" t="s">
        <v>19</v>
      </c>
      <c r="Q20" s="276" t="s">
        <v>20</v>
      </c>
      <c r="R20" s="276" t="s">
        <v>21</v>
      </c>
      <c r="S20" s="276" t="s">
        <v>22</v>
      </c>
      <c r="T20" s="277" t="s">
        <v>23</v>
      </c>
      <c r="U20" s="277" t="s">
        <v>24</v>
      </c>
      <c r="V20" s="273" t="s">
        <v>25</v>
      </c>
      <c r="W20" s="311"/>
      <c r="X20" s="274" t="s">
        <v>16</v>
      </c>
      <c r="Y20" s="275" t="s">
        <v>17</v>
      </c>
      <c r="Z20" s="276" t="s">
        <v>18</v>
      </c>
      <c r="AA20" s="276" t="s">
        <v>19</v>
      </c>
      <c r="AB20" s="276" t="s">
        <v>20</v>
      </c>
      <c r="AC20" s="276" t="s">
        <v>21</v>
      </c>
      <c r="AD20" s="276" t="s">
        <v>22</v>
      </c>
      <c r="AE20" s="277" t="s">
        <v>23</v>
      </c>
      <c r="AF20" s="277" t="s">
        <v>24</v>
      </c>
      <c r="AG20" s="273" t="s">
        <v>25</v>
      </c>
      <c r="AH20" s="317"/>
      <c r="AI20" s="274" t="s">
        <v>16</v>
      </c>
      <c r="AJ20" s="275" t="s">
        <v>17</v>
      </c>
      <c r="AK20" s="276" t="s">
        <v>18</v>
      </c>
      <c r="AL20" s="276" t="s">
        <v>19</v>
      </c>
      <c r="AM20" s="276" t="s">
        <v>20</v>
      </c>
      <c r="AN20" s="276" t="s">
        <v>21</v>
      </c>
      <c r="AO20" s="276" t="s">
        <v>22</v>
      </c>
      <c r="AP20" s="277" t="s">
        <v>23</v>
      </c>
      <c r="AQ20" s="277" t="s">
        <v>24</v>
      </c>
      <c r="AR20" s="273" t="s">
        <v>25</v>
      </c>
    </row>
    <row r="21" spans="1:44" s="182" customFormat="1" ht="30" customHeight="1" x14ac:dyDescent="0.25">
      <c r="A21" s="313"/>
      <c r="B21" s="667" t="str">
        <f>A116</f>
        <v>Mariño, Ignacio (FET)</v>
      </c>
      <c r="C21" s="668"/>
      <c r="D21" s="267"/>
      <c r="E21" s="267"/>
      <c r="F21" s="267"/>
      <c r="G21" s="267"/>
      <c r="H21" s="267"/>
      <c r="I21" s="278" t="str">
        <f>IF(B16="mayores A","","X")</f>
        <v>X</v>
      </c>
      <c r="J21" s="278" t="str">
        <f>IF(B16="mayores A","","X")</f>
        <v>X</v>
      </c>
      <c r="K21" s="271"/>
      <c r="L21" s="314"/>
      <c r="M21" s="667" t="str">
        <f>A119</f>
        <v>BYE</v>
      </c>
      <c r="N21" s="668"/>
      <c r="O21" s="267"/>
      <c r="P21" s="267"/>
      <c r="Q21" s="267"/>
      <c r="R21" s="267"/>
      <c r="S21" s="267"/>
      <c r="T21" s="278" t="str">
        <f>IF(M16="mayores A","","X")</f>
        <v>X</v>
      </c>
      <c r="U21" s="278" t="str">
        <f>IF(M16="mayores A","","X")</f>
        <v>X</v>
      </c>
      <c r="V21" s="271"/>
      <c r="W21" s="311"/>
      <c r="X21" s="667">
        <f>G117</f>
        <v>0</v>
      </c>
      <c r="Y21" s="668"/>
      <c r="Z21" s="267"/>
      <c r="AA21" s="267"/>
      <c r="AB21" s="267"/>
      <c r="AC21" s="267"/>
      <c r="AD21" s="267"/>
      <c r="AE21" s="278" t="str">
        <f>IF(X16="mayores A","","X")</f>
        <v>X</v>
      </c>
      <c r="AF21" s="278" t="str">
        <f>IF(X16="mayores A","","X")</f>
        <v>X</v>
      </c>
      <c r="AG21" s="271"/>
      <c r="AH21" s="317"/>
      <c r="AI21" s="713" t="str">
        <f>G141</f>
        <v>SATO CORIA, LAUTARO (FET)</v>
      </c>
      <c r="AJ21" s="668"/>
      <c r="AK21" s="267"/>
      <c r="AL21" s="267"/>
      <c r="AM21" s="267"/>
      <c r="AN21" s="267"/>
      <c r="AO21" s="267"/>
      <c r="AP21" s="278" t="str">
        <f>IF(AI16="mayores A","","X")</f>
        <v>X</v>
      </c>
      <c r="AQ21" s="278" t="str">
        <f>IF(AI16="mayores A","","X")</f>
        <v>X</v>
      </c>
      <c r="AR21" s="271"/>
    </row>
    <row r="22" spans="1:44" s="182" customFormat="1" ht="30" customHeight="1" thickBot="1" x14ac:dyDescent="0.3">
      <c r="A22" s="313"/>
      <c r="B22" s="669" t="str">
        <f>A117</f>
        <v>CIEZA, Ivan Andres (FOR)</v>
      </c>
      <c r="C22" s="670"/>
      <c r="D22" s="268"/>
      <c r="E22" s="268"/>
      <c r="F22" s="268"/>
      <c r="G22" s="268"/>
      <c r="H22" s="268"/>
      <c r="I22" s="279" t="str">
        <f>IF(B16="mayores A","","X")</f>
        <v>X</v>
      </c>
      <c r="J22" s="279" t="str">
        <f>IF(B16="mayores A","","X")</f>
        <v>X</v>
      </c>
      <c r="K22" s="272"/>
      <c r="L22" s="314"/>
      <c r="M22" s="669" t="str">
        <f>A120</f>
        <v>VILTE BOSCH, Fernán (CTE)</v>
      </c>
      <c r="N22" s="670"/>
      <c r="O22" s="268"/>
      <c r="P22" s="268"/>
      <c r="Q22" s="268"/>
      <c r="R22" s="268"/>
      <c r="S22" s="268"/>
      <c r="T22" s="279" t="str">
        <f>IF(M16="mayores A","","X")</f>
        <v>X</v>
      </c>
      <c r="U22" s="279" t="str">
        <f>IF(M16="mayores A","","X")</f>
        <v>X</v>
      </c>
      <c r="V22" s="272"/>
      <c r="W22" s="311"/>
      <c r="X22" s="669" t="str">
        <f>G119</f>
        <v>VILTE BOSCH, Fernán (CTE)</v>
      </c>
      <c r="Y22" s="670"/>
      <c r="Z22" s="268"/>
      <c r="AA22" s="268"/>
      <c r="AB22" s="268"/>
      <c r="AC22" s="268"/>
      <c r="AD22" s="268"/>
      <c r="AE22" s="279" t="str">
        <f>IF(X16="mayores A","","X")</f>
        <v>X</v>
      </c>
      <c r="AF22" s="279" t="str">
        <f>IF(X16="mayores A","","X")</f>
        <v>X</v>
      </c>
      <c r="AG22" s="272"/>
      <c r="AH22" s="317"/>
      <c r="AI22" s="714" t="str">
        <f>G143</f>
        <v>AZCOAGA PUYO, Christian (FOR)</v>
      </c>
      <c r="AJ22" s="670"/>
      <c r="AK22" s="268"/>
      <c r="AL22" s="268"/>
      <c r="AM22" s="268"/>
      <c r="AN22" s="268"/>
      <c r="AO22" s="268"/>
      <c r="AP22" s="279" t="str">
        <f>IF(AI16="mayores A","","X")</f>
        <v>X</v>
      </c>
      <c r="AQ22" s="279" t="str">
        <f>IF(AI16="mayores A","","X")</f>
        <v>X</v>
      </c>
      <c r="AR22" s="272"/>
    </row>
    <row r="23" spans="1:44" s="182" customFormat="1" ht="30" customHeight="1" x14ac:dyDescent="0.25">
      <c r="A23" s="313"/>
      <c r="B23" s="269"/>
      <c r="C23" s="249"/>
      <c r="D23" s="249"/>
      <c r="E23" s="249"/>
      <c r="F23" s="249"/>
      <c r="G23" s="249"/>
      <c r="H23" s="249"/>
      <c r="I23" s="249"/>
      <c r="J23" s="249"/>
      <c r="K23" s="250"/>
      <c r="L23" s="314"/>
      <c r="M23" s="269"/>
      <c r="N23" s="249"/>
      <c r="O23" s="249"/>
      <c r="P23" s="249"/>
      <c r="Q23" s="249"/>
      <c r="R23" s="249"/>
      <c r="S23" s="249"/>
      <c r="T23" s="249"/>
      <c r="U23" s="249"/>
      <c r="V23" s="250"/>
      <c r="W23" s="311"/>
      <c r="X23" s="269"/>
      <c r="Y23" s="249"/>
      <c r="Z23" s="249"/>
      <c r="AA23" s="249"/>
      <c r="AB23" s="249"/>
      <c r="AC23" s="249"/>
      <c r="AD23" s="249"/>
      <c r="AE23" s="249"/>
      <c r="AF23" s="249"/>
      <c r="AG23" s="250"/>
      <c r="AH23" s="317"/>
      <c r="AI23" s="269"/>
      <c r="AJ23" s="249"/>
      <c r="AK23" s="249"/>
      <c r="AL23" s="249"/>
      <c r="AM23" s="249"/>
      <c r="AN23" s="249"/>
      <c r="AO23" s="249"/>
      <c r="AP23" s="249"/>
      <c r="AQ23" s="249"/>
      <c r="AR23" s="250"/>
    </row>
    <row r="24" spans="1:44" s="182" customFormat="1" ht="30" customHeight="1" x14ac:dyDescent="0.25">
      <c r="A24" s="313"/>
      <c r="B24" s="697"/>
      <c r="C24" s="698"/>
      <c r="D24" s="249"/>
      <c r="E24" s="698"/>
      <c r="F24" s="698"/>
      <c r="G24" s="698"/>
      <c r="H24" s="248"/>
      <c r="I24" s="698"/>
      <c r="J24" s="698"/>
      <c r="K24" s="699"/>
      <c r="L24" s="314"/>
      <c r="M24" s="697"/>
      <c r="N24" s="698"/>
      <c r="O24" s="249"/>
      <c r="P24" s="698"/>
      <c r="Q24" s="698"/>
      <c r="R24" s="698"/>
      <c r="S24" s="248"/>
      <c r="T24" s="698"/>
      <c r="U24" s="698"/>
      <c r="V24" s="699"/>
      <c r="W24" s="311"/>
      <c r="X24" s="697"/>
      <c r="Y24" s="698"/>
      <c r="Z24" s="249"/>
      <c r="AA24" s="698"/>
      <c r="AB24" s="698"/>
      <c r="AC24" s="698"/>
      <c r="AD24" s="248"/>
      <c r="AE24" s="698"/>
      <c r="AF24" s="698"/>
      <c r="AG24" s="699"/>
      <c r="AH24" s="317"/>
      <c r="AI24" s="697"/>
      <c r="AJ24" s="698"/>
      <c r="AK24" s="249"/>
      <c r="AL24" s="698"/>
      <c r="AM24" s="698"/>
      <c r="AN24" s="698"/>
      <c r="AO24" s="248"/>
      <c r="AP24" s="698"/>
      <c r="AQ24" s="698"/>
      <c r="AR24" s="699"/>
    </row>
    <row r="25" spans="1:44" s="182" customFormat="1" ht="30" customHeight="1" x14ac:dyDescent="0.25">
      <c r="A25" s="313"/>
      <c r="B25" s="693" t="s">
        <v>28</v>
      </c>
      <c r="C25" s="694"/>
      <c r="D25" s="249"/>
      <c r="E25" s="695" t="s">
        <v>29</v>
      </c>
      <c r="F25" s="695"/>
      <c r="G25" s="695"/>
      <c r="H25" s="248"/>
      <c r="I25" s="695" t="s">
        <v>30</v>
      </c>
      <c r="J25" s="695"/>
      <c r="K25" s="696"/>
      <c r="L25" s="314"/>
      <c r="M25" s="693" t="s">
        <v>28</v>
      </c>
      <c r="N25" s="694"/>
      <c r="O25" s="249"/>
      <c r="P25" s="695" t="s">
        <v>29</v>
      </c>
      <c r="Q25" s="695"/>
      <c r="R25" s="695"/>
      <c r="S25" s="248"/>
      <c r="T25" s="695" t="s">
        <v>30</v>
      </c>
      <c r="U25" s="695"/>
      <c r="V25" s="696"/>
      <c r="W25" s="311"/>
      <c r="X25" s="693" t="s">
        <v>28</v>
      </c>
      <c r="Y25" s="694"/>
      <c r="Z25" s="249"/>
      <c r="AA25" s="695" t="s">
        <v>29</v>
      </c>
      <c r="AB25" s="695"/>
      <c r="AC25" s="695"/>
      <c r="AD25" s="248"/>
      <c r="AE25" s="695" t="s">
        <v>30</v>
      </c>
      <c r="AF25" s="695"/>
      <c r="AG25" s="696"/>
      <c r="AH25" s="317"/>
      <c r="AI25" s="693" t="s">
        <v>28</v>
      </c>
      <c r="AJ25" s="694"/>
      <c r="AK25" s="249"/>
      <c r="AL25" s="695" t="s">
        <v>29</v>
      </c>
      <c r="AM25" s="695"/>
      <c r="AN25" s="695"/>
      <c r="AO25" s="248"/>
      <c r="AP25" s="695" t="s">
        <v>30</v>
      </c>
      <c r="AQ25" s="695"/>
      <c r="AR25" s="696"/>
    </row>
    <row r="26" spans="1:44" s="182" customFormat="1" ht="30" customHeight="1" thickBot="1" x14ac:dyDescent="0.3">
      <c r="A26" s="311"/>
      <c r="B26" s="690" t="str">
        <f>$E$107</f>
        <v>INDIVIDUAL</v>
      </c>
      <c r="C26" s="691"/>
      <c r="D26" s="691"/>
      <c r="E26" s="691"/>
      <c r="F26" s="691"/>
      <c r="G26" s="691"/>
      <c r="H26" s="691"/>
      <c r="I26" s="691"/>
      <c r="J26" s="691"/>
      <c r="K26" s="692"/>
      <c r="L26" s="314"/>
      <c r="M26" s="690" t="str">
        <f>$E$107</f>
        <v>INDIVIDUAL</v>
      </c>
      <c r="N26" s="691"/>
      <c r="O26" s="691"/>
      <c r="P26" s="691"/>
      <c r="Q26" s="691"/>
      <c r="R26" s="691"/>
      <c r="S26" s="691"/>
      <c r="T26" s="691"/>
      <c r="U26" s="691"/>
      <c r="V26" s="692"/>
      <c r="W26" s="311"/>
      <c r="X26" s="690" t="str">
        <f>$E$107</f>
        <v>INDIVIDUAL</v>
      </c>
      <c r="Y26" s="691"/>
      <c r="Z26" s="691"/>
      <c r="AA26" s="691"/>
      <c r="AB26" s="691"/>
      <c r="AC26" s="691"/>
      <c r="AD26" s="691"/>
      <c r="AE26" s="691"/>
      <c r="AF26" s="691"/>
      <c r="AG26" s="692"/>
      <c r="AH26" s="317"/>
      <c r="AI26" s="690" t="str">
        <f>$E$107</f>
        <v>INDIVIDUAL</v>
      </c>
      <c r="AJ26" s="691"/>
      <c r="AK26" s="691"/>
      <c r="AL26" s="691"/>
      <c r="AM26" s="691"/>
      <c r="AN26" s="691"/>
      <c r="AO26" s="691"/>
      <c r="AP26" s="691"/>
      <c r="AQ26" s="691"/>
      <c r="AR26" s="692"/>
    </row>
    <row r="27" spans="1:44" s="182" customFormat="1" ht="30" customHeight="1" thickBot="1" x14ac:dyDescent="0.3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</row>
    <row r="28" spans="1:44" s="182" customFormat="1" ht="30" customHeight="1" thickBot="1" x14ac:dyDescent="0.3">
      <c r="A28" s="313"/>
      <c r="B28" s="663" t="s">
        <v>26</v>
      </c>
      <c r="C28" s="664"/>
      <c r="D28" s="665"/>
      <c r="E28" s="666" t="s">
        <v>31</v>
      </c>
      <c r="F28" s="661"/>
      <c r="G28" s="661"/>
      <c r="H28" s="662"/>
      <c r="I28" s="661" t="s">
        <v>2</v>
      </c>
      <c r="J28" s="661"/>
      <c r="K28" s="662"/>
      <c r="L28" s="314"/>
      <c r="M28" s="663" t="s">
        <v>26</v>
      </c>
      <c r="N28" s="664"/>
      <c r="O28" s="665"/>
      <c r="P28" s="666" t="s">
        <v>31</v>
      </c>
      <c r="Q28" s="661"/>
      <c r="R28" s="661"/>
      <c r="S28" s="662"/>
      <c r="T28" s="661" t="s">
        <v>2</v>
      </c>
      <c r="U28" s="661"/>
      <c r="V28" s="662"/>
      <c r="W28" s="311"/>
      <c r="X28" s="663" t="s">
        <v>26</v>
      </c>
      <c r="Y28" s="664"/>
      <c r="Z28" s="665"/>
      <c r="AA28" s="666" t="s">
        <v>31</v>
      </c>
      <c r="AB28" s="661"/>
      <c r="AC28" s="661"/>
      <c r="AD28" s="662"/>
      <c r="AE28" s="661" t="s">
        <v>2</v>
      </c>
      <c r="AF28" s="661"/>
      <c r="AG28" s="662"/>
      <c r="AH28" s="317"/>
      <c r="AI28" s="663" t="s">
        <v>26</v>
      </c>
      <c r="AJ28" s="664"/>
      <c r="AK28" s="665"/>
      <c r="AL28" s="666" t="s">
        <v>31</v>
      </c>
      <c r="AM28" s="661"/>
      <c r="AN28" s="661"/>
      <c r="AO28" s="662"/>
      <c r="AP28" s="661" t="s">
        <v>2</v>
      </c>
      <c r="AQ28" s="661"/>
      <c r="AR28" s="662"/>
    </row>
    <row r="29" spans="1:44" s="182" customFormat="1" ht="30" customHeight="1" thickBot="1" x14ac:dyDescent="0.3">
      <c r="A29" s="313"/>
      <c r="B29" s="681" t="str">
        <f>$J$107</f>
        <v>SUB 13 A</v>
      </c>
      <c r="C29" s="682"/>
      <c r="D29" s="683"/>
      <c r="E29" s="688" t="str">
        <f>$C$108</f>
        <v>SAB - 16:30</v>
      </c>
      <c r="F29" s="688"/>
      <c r="G29" s="688"/>
      <c r="H29" s="689"/>
      <c r="I29" s="655"/>
      <c r="J29" s="655"/>
      <c r="K29" s="656"/>
      <c r="L29" s="315"/>
      <c r="M29" s="681" t="str">
        <f>$J$107</f>
        <v>SUB 13 A</v>
      </c>
      <c r="N29" s="682"/>
      <c r="O29" s="683"/>
      <c r="P29" s="688" t="str">
        <f>$C$108</f>
        <v>SAB - 16:30</v>
      </c>
      <c r="Q29" s="688"/>
      <c r="R29" s="688"/>
      <c r="S29" s="689"/>
      <c r="T29" s="655"/>
      <c r="U29" s="655"/>
      <c r="V29" s="656"/>
      <c r="W29" s="312"/>
      <c r="X29" s="681" t="str">
        <f>$J$107</f>
        <v>SUB 13 A</v>
      </c>
      <c r="Y29" s="682"/>
      <c r="Z29" s="683"/>
      <c r="AA29" s="688" t="str">
        <f>$I$108</f>
        <v>SAB - 17:00</v>
      </c>
      <c r="AB29" s="688"/>
      <c r="AC29" s="688"/>
      <c r="AD29" s="689"/>
      <c r="AE29" s="655"/>
      <c r="AF29" s="655"/>
      <c r="AG29" s="656"/>
      <c r="AH29" s="318"/>
      <c r="AI29" s="681" t="str">
        <f>$J$107</f>
        <v>SUB 13 A</v>
      </c>
      <c r="AJ29" s="682"/>
      <c r="AK29" s="683"/>
      <c r="AL29" s="688" t="str">
        <f>$I$108</f>
        <v>SAB - 17:00</v>
      </c>
      <c r="AM29" s="688"/>
      <c r="AN29" s="688"/>
      <c r="AO29" s="689"/>
      <c r="AP29" s="655"/>
      <c r="AQ29" s="655"/>
      <c r="AR29" s="656"/>
    </row>
    <row r="30" spans="1:44" s="182" customFormat="1" ht="30" customHeight="1" thickBot="1" x14ac:dyDescent="0.3">
      <c r="A30" s="313"/>
      <c r="B30" s="684"/>
      <c r="C30" s="685"/>
      <c r="D30" s="686"/>
      <c r="E30" s="661" t="s">
        <v>27</v>
      </c>
      <c r="F30" s="661"/>
      <c r="G30" s="661"/>
      <c r="H30" s="662"/>
      <c r="I30" s="657"/>
      <c r="J30" s="657"/>
      <c r="K30" s="658"/>
      <c r="L30" s="315"/>
      <c r="M30" s="684"/>
      <c r="N30" s="685"/>
      <c r="O30" s="686"/>
      <c r="P30" s="661" t="s">
        <v>27</v>
      </c>
      <c r="Q30" s="661"/>
      <c r="R30" s="661"/>
      <c r="S30" s="662"/>
      <c r="T30" s="657"/>
      <c r="U30" s="657"/>
      <c r="V30" s="658"/>
      <c r="W30" s="312"/>
      <c r="X30" s="684"/>
      <c r="Y30" s="685"/>
      <c r="Z30" s="686"/>
      <c r="AA30" s="661" t="s">
        <v>27</v>
      </c>
      <c r="AB30" s="661"/>
      <c r="AC30" s="661"/>
      <c r="AD30" s="662"/>
      <c r="AE30" s="657"/>
      <c r="AF30" s="657"/>
      <c r="AG30" s="658"/>
      <c r="AH30" s="318"/>
      <c r="AI30" s="684"/>
      <c r="AJ30" s="685"/>
      <c r="AK30" s="686"/>
      <c r="AL30" s="661" t="s">
        <v>27</v>
      </c>
      <c r="AM30" s="661"/>
      <c r="AN30" s="661"/>
      <c r="AO30" s="662"/>
      <c r="AP30" s="657"/>
      <c r="AQ30" s="657"/>
      <c r="AR30" s="658"/>
    </row>
    <row r="31" spans="1:44" s="182" customFormat="1" ht="30" customHeight="1" x14ac:dyDescent="0.25">
      <c r="A31" s="313"/>
      <c r="B31" s="675" t="str">
        <f>$N$107</f>
        <v>MASCULINO</v>
      </c>
      <c r="C31" s="676"/>
      <c r="D31" s="677"/>
      <c r="E31" s="709" t="str">
        <f>$A$108</f>
        <v>16vos</v>
      </c>
      <c r="F31" s="709"/>
      <c r="G31" s="709"/>
      <c r="H31" s="710"/>
      <c r="I31" s="657"/>
      <c r="J31" s="657"/>
      <c r="K31" s="658"/>
      <c r="L31" s="315"/>
      <c r="M31" s="675" t="str">
        <f>$N$107</f>
        <v>MASCULINO</v>
      </c>
      <c r="N31" s="676"/>
      <c r="O31" s="677"/>
      <c r="P31" s="709" t="str">
        <f>$A$108</f>
        <v>16vos</v>
      </c>
      <c r="Q31" s="709"/>
      <c r="R31" s="709"/>
      <c r="S31" s="710"/>
      <c r="T31" s="657"/>
      <c r="U31" s="657"/>
      <c r="V31" s="658"/>
      <c r="W31" s="312"/>
      <c r="X31" s="675" t="str">
        <f>$N$107</f>
        <v>MASCULINO</v>
      </c>
      <c r="Y31" s="676"/>
      <c r="Z31" s="677"/>
      <c r="AA31" s="671" t="str">
        <f>$G$108</f>
        <v>8vos</v>
      </c>
      <c r="AB31" s="671"/>
      <c r="AC31" s="671"/>
      <c r="AD31" s="672"/>
      <c r="AE31" s="657"/>
      <c r="AF31" s="657"/>
      <c r="AG31" s="658"/>
      <c r="AH31" s="318"/>
      <c r="AI31" s="675" t="str">
        <f>$N$107</f>
        <v>MASCULINO</v>
      </c>
      <c r="AJ31" s="676"/>
      <c r="AK31" s="677"/>
      <c r="AL31" s="671" t="str">
        <f>$G$108</f>
        <v>8vos</v>
      </c>
      <c r="AM31" s="671"/>
      <c r="AN31" s="671"/>
      <c r="AO31" s="672"/>
      <c r="AP31" s="657"/>
      <c r="AQ31" s="657"/>
      <c r="AR31" s="658"/>
    </row>
    <row r="32" spans="1:44" s="182" customFormat="1" ht="30" customHeight="1" thickBot="1" x14ac:dyDescent="0.3">
      <c r="A32" s="313"/>
      <c r="B32" s="678"/>
      <c r="C32" s="679"/>
      <c r="D32" s="680"/>
      <c r="E32" s="711"/>
      <c r="F32" s="711"/>
      <c r="G32" s="711"/>
      <c r="H32" s="712"/>
      <c r="I32" s="659"/>
      <c r="J32" s="659"/>
      <c r="K32" s="660"/>
      <c r="L32" s="315"/>
      <c r="M32" s="678"/>
      <c r="N32" s="679"/>
      <c r="O32" s="680"/>
      <c r="P32" s="711"/>
      <c r="Q32" s="711"/>
      <c r="R32" s="711"/>
      <c r="S32" s="712"/>
      <c r="T32" s="659"/>
      <c r="U32" s="659"/>
      <c r="V32" s="660"/>
      <c r="W32" s="312"/>
      <c r="X32" s="678"/>
      <c r="Y32" s="679"/>
      <c r="Z32" s="680"/>
      <c r="AA32" s="673"/>
      <c r="AB32" s="673"/>
      <c r="AC32" s="673"/>
      <c r="AD32" s="674"/>
      <c r="AE32" s="659"/>
      <c r="AF32" s="659"/>
      <c r="AG32" s="660"/>
      <c r="AH32" s="318"/>
      <c r="AI32" s="678"/>
      <c r="AJ32" s="679"/>
      <c r="AK32" s="680"/>
      <c r="AL32" s="673"/>
      <c r="AM32" s="673"/>
      <c r="AN32" s="673"/>
      <c r="AO32" s="674"/>
      <c r="AP32" s="659"/>
      <c r="AQ32" s="659"/>
      <c r="AR32" s="660"/>
    </row>
    <row r="33" spans="1:44" s="182" customFormat="1" ht="30" customHeight="1" thickBot="1" x14ac:dyDescent="0.3">
      <c r="A33" s="313"/>
      <c r="B33" s="274" t="s">
        <v>16</v>
      </c>
      <c r="C33" s="275" t="s">
        <v>17</v>
      </c>
      <c r="D33" s="276" t="s">
        <v>18</v>
      </c>
      <c r="E33" s="276" t="s">
        <v>19</v>
      </c>
      <c r="F33" s="276" t="s">
        <v>20</v>
      </c>
      <c r="G33" s="276" t="s">
        <v>21</v>
      </c>
      <c r="H33" s="276" t="s">
        <v>22</v>
      </c>
      <c r="I33" s="277" t="s">
        <v>23</v>
      </c>
      <c r="J33" s="277" t="s">
        <v>24</v>
      </c>
      <c r="K33" s="273" t="s">
        <v>25</v>
      </c>
      <c r="L33" s="314"/>
      <c r="M33" s="274" t="s">
        <v>16</v>
      </c>
      <c r="N33" s="275" t="s">
        <v>17</v>
      </c>
      <c r="O33" s="276" t="s">
        <v>18</v>
      </c>
      <c r="P33" s="276" t="s">
        <v>19</v>
      </c>
      <c r="Q33" s="276" t="s">
        <v>20</v>
      </c>
      <c r="R33" s="276" t="s">
        <v>21</v>
      </c>
      <c r="S33" s="276" t="s">
        <v>22</v>
      </c>
      <c r="T33" s="277" t="s">
        <v>23</v>
      </c>
      <c r="U33" s="277" t="s">
        <v>24</v>
      </c>
      <c r="V33" s="273" t="s">
        <v>25</v>
      </c>
      <c r="W33" s="311"/>
      <c r="X33" s="274" t="s">
        <v>16</v>
      </c>
      <c r="Y33" s="275" t="s">
        <v>17</v>
      </c>
      <c r="Z33" s="276" t="s">
        <v>18</v>
      </c>
      <c r="AA33" s="276" t="s">
        <v>19</v>
      </c>
      <c r="AB33" s="276" t="s">
        <v>20</v>
      </c>
      <c r="AC33" s="276" t="s">
        <v>21</v>
      </c>
      <c r="AD33" s="276" t="s">
        <v>22</v>
      </c>
      <c r="AE33" s="277" t="s">
        <v>23</v>
      </c>
      <c r="AF33" s="277" t="s">
        <v>24</v>
      </c>
      <c r="AG33" s="273" t="s">
        <v>25</v>
      </c>
      <c r="AH33" s="317"/>
      <c r="AI33" s="274" t="s">
        <v>16</v>
      </c>
      <c r="AJ33" s="275" t="s">
        <v>17</v>
      </c>
      <c r="AK33" s="276" t="s">
        <v>18</v>
      </c>
      <c r="AL33" s="276" t="s">
        <v>19</v>
      </c>
      <c r="AM33" s="276" t="s">
        <v>20</v>
      </c>
      <c r="AN33" s="276" t="s">
        <v>21</v>
      </c>
      <c r="AO33" s="276" t="s">
        <v>22</v>
      </c>
      <c r="AP33" s="277" t="s">
        <v>23</v>
      </c>
      <c r="AQ33" s="277" t="s">
        <v>24</v>
      </c>
      <c r="AR33" s="273" t="s">
        <v>25</v>
      </c>
    </row>
    <row r="34" spans="1:44" s="182" customFormat="1" ht="30" customHeight="1" x14ac:dyDescent="0.25">
      <c r="A34" s="313"/>
      <c r="B34" s="667" t="str">
        <f>A122</f>
        <v>SPINELLI, Franco Javier (FET)</v>
      </c>
      <c r="C34" s="668"/>
      <c r="D34" s="267"/>
      <c r="E34" s="267"/>
      <c r="F34" s="267"/>
      <c r="G34" s="267"/>
      <c r="H34" s="267"/>
      <c r="I34" s="278" t="str">
        <f>IF(B29="mayores A","","X")</f>
        <v>X</v>
      </c>
      <c r="J34" s="278" t="str">
        <f>IF(B29="mayores A","","X")</f>
        <v>X</v>
      </c>
      <c r="K34" s="271"/>
      <c r="L34" s="314"/>
      <c r="M34" s="667" t="str">
        <f>A125</f>
        <v>BYE</v>
      </c>
      <c r="N34" s="668"/>
      <c r="O34" s="267"/>
      <c r="P34" s="267"/>
      <c r="Q34" s="267"/>
      <c r="R34" s="267"/>
      <c r="S34" s="267"/>
      <c r="T34" s="278" t="str">
        <f>IF(M29="mayores A","","X")</f>
        <v>X</v>
      </c>
      <c r="U34" s="278" t="str">
        <f>IF(M29="mayores A","","X")</f>
        <v>X</v>
      </c>
      <c r="V34" s="271"/>
      <c r="W34" s="311"/>
      <c r="X34" s="667" t="str">
        <f>G123</f>
        <v>SPINELLI, Franco Javier (FET)</v>
      </c>
      <c r="Y34" s="668"/>
      <c r="Z34" s="267"/>
      <c r="AA34" s="267"/>
      <c r="AB34" s="267"/>
      <c r="AC34" s="267"/>
      <c r="AD34" s="267"/>
      <c r="AE34" s="278" t="str">
        <f>IF(X29="mayores A","","X")</f>
        <v>X</v>
      </c>
      <c r="AF34" s="278" t="str">
        <f>IF(X29="mayores A","","X")</f>
        <v>X</v>
      </c>
      <c r="AG34" s="271"/>
      <c r="AH34" s="317"/>
      <c r="AI34" s="667" t="str">
        <f>G147</f>
        <v>PONCE DE LEON, NICOLAS (SFE)</v>
      </c>
      <c r="AJ34" s="668"/>
      <c r="AK34" s="267"/>
      <c r="AL34" s="267"/>
      <c r="AM34" s="267"/>
      <c r="AN34" s="267"/>
      <c r="AO34" s="267"/>
      <c r="AP34" s="278" t="str">
        <f>IF(AI29="mayores A","","X")</f>
        <v>X</v>
      </c>
      <c r="AQ34" s="278" t="str">
        <f>IF(AI29="mayores A","","X")</f>
        <v>X</v>
      </c>
      <c r="AR34" s="271"/>
    </row>
    <row r="35" spans="1:44" s="182" customFormat="1" ht="30" customHeight="1" thickBot="1" x14ac:dyDescent="0.3">
      <c r="A35" s="313"/>
      <c r="B35" s="669" t="str">
        <f>A123</f>
        <v>BYE</v>
      </c>
      <c r="C35" s="670"/>
      <c r="D35" s="268"/>
      <c r="E35" s="268"/>
      <c r="F35" s="268"/>
      <c r="G35" s="268"/>
      <c r="H35" s="268"/>
      <c r="I35" s="279" t="str">
        <f>IF(B29="mayores A","","X")</f>
        <v>X</v>
      </c>
      <c r="J35" s="279" t="str">
        <f>IF(B29="mayores A","","X")</f>
        <v>X</v>
      </c>
      <c r="K35" s="272"/>
      <c r="L35" s="314"/>
      <c r="M35" s="669" t="str">
        <f>A126</f>
        <v>JANG, LUCIANO (FET)</v>
      </c>
      <c r="N35" s="670"/>
      <c r="O35" s="268"/>
      <c r="P35" s="268"/>
      <c r="Q35" s="268"/>
      <c r="R35" s="268"/>
      <c r="S35" s="268"/>
      <c r="T35" s="279" t="str">
        <f>IF(M29="mayores A","","X")</f>
        <v>X</v>
      </c>
      <c r="U35" s="279" t="str">
        <f>IF(M29="mayores A","","X")</f>
        <v>X</v>
      </c>
      <c r="V35" s="272"/>
      <c r="W35" s="311"/>
      <c r="X35" s="669" t="str">
        <f>G125</f>
        <v>JANG, LUCIANO (FET)</v>
      </c>
      <c r="Y35" s="670"/>
      <c r="Z35" s="268"/>
      <c r="AA35" s="268"/>
      <c r="AB35" s="268"/>
      <c r="AC35" s="268"/>
      <c r="AD35" s="268"/>
      <c r="AE35" s="279" t="str">
        <f>IF(X29="mayores A","","X")</f>
        <v>X</v>
      </c>
      <c r="AF35" s="279" t="str">
        <f>IF(X29="mayores A","","X")</f>
        <v>X</v>
      </c>
      <c r="AG35" s="272"/>
      <c r="AH35" s="317"/>
      <c r="AI35" s="669">
        <f>G149</f>
        <v>0</v>
      </c>
      <c r="AJ35" s="670"/>
      <c r="AK35" s="268"/>
      <c r="AL35" s="268"/>
      <c r="AM35" s="268"/>
      <c r="AN35" s="268"/>
      <c r="AO35" s="268"/>
      <c r="AP35" s="279" t="str">
        <f>IF(AI29="mayores A","","X")</f>
        <v>X</v>
      </c>
      <c r="AQ35" s="279" t="str">
        <f>IF(AI29="mayores A","","X")</f>
        <v>X</v>
      </c>
      <c r="AR35" s="272"/>
    </row>
    <row r="36" spans="1:44" s="182" customFormat="1" ht="30" customHeight="1" x14ac:dyDescent="0.25">
      <c r="A36" s="313"/>
      <c r="B36" s="269"/>
      <c r="C36" s="249"/>
      <c r="D36" s="249"/>
      <c r="E36" s="249"/>
      <c r="F36" s="249"/>
      <c r="G36" s="249"/>
      <c r="H36" s="249"/>
      <c r="I36" s="249"/>
      <c r="J36" s="249"/>
      <c r="K36" s="250"/>
      <c r="L36" s="314"/>
      <c r="M36" s="269"/>
      <c r="N36" s="249"/>
      <c r="O36" s="249"/>
      <c r="P36" s="249"/>
      <c r="Q36" s="249"/>
      <c r="R36" s="249"/>
      <c r="S36" s="249"/>
      <c r="T36" s="249"/>
      <c r="U36" s="249"/>
      <c r="V36" s="250"/>
      <c r="W36" s="311"/>
      <c r="X36" s="269"/>
      <c r="Y36" s="249"/>
      <c r="Z36" s="249"/>
      <c r="AA36" s="249"/>
      <c r="AB36" s="249"/>
      <c r="AC36" s="249"/>
      <c r="AD36" s="249"/>
      <c r="AE36" s="249"/>
      <c r="AF36" s="249"/>
      <c r="AG36" s="250"/>
      <c r="AH36" s="317"/>
      <c r="AI36" s="269"/>
      <c r="AJ36" s="249"/>
      <c r="AK36" s="249"/>
      <c r="AL36" s="249"/>
      <c r="AM36" s="249"/>
      <c r="AN36" s="249"/>
      <c r="AO36" s="249"/>
      <c r="AP36" s="249"/>
      <c r="AQ36" s="249"/>
      <c r="AR36" s="250"/>
    </row>
    <row r="37" spans="1:44" s="182" customFormat="1" ht="30" customHeight="1" x14ac:dyDescent="0.25">
      <c r="A37" s="313"/>
      <c r="B37" s="697"/>
      <c r="C37" s="698"/>
      <c r="D37" s="249"/>
      <c r="E37" s="698"/>
      <c r="F37" s="698"/>
      <c r="G37" s="698"/>
      <c r="H37" s="248"/>
      <c r="I37" s="698"/>
      <c r="J37" s="698"/>
      <c r="K37" s="699"/>
      <c r="L37" s="314"/>
      <c r="M37" s="697"/>
      <c r="N37" s="698"/>
      <c r="O37" s="249"/>
      <c r="P37" s="698"/>
      <c r="Q37" s="698"/>
      <c r="R37" s="698"/>
      <c r="S37" s="248"/>
      <c r="T37" s="698"/>
      <c r="U37" s="698"/>
      <c r="V37" s="699"/>
      <c r="W37" s="311"/>
      <c r="X37" s="697"/>
      <c r="Y37" s="698"/>
      <c r="Z37" s="249"/>
      <c r="AA37" s="698"/>
      <c r="AB37" s="698"/>
      <c r="AC37" s="698"/>
      <c r="AD37" s="248"/>
      <c r="AE37" s="698"/>
      <c r="AF37" s="698"/>
      <c r="AG37" s="699"/>
      <c r="AH37" s="317"/>
      <c r="AI37" s="697"/>
      <c r="AJ37" s="698"/>
      <c r="AK37" s="249"/>
      <c r="AL37" s="698"/>
      <c r="AM37" s="698"/>
      <c r="AN37" s="698"/>
      <c r="AO37" s="248"/>
      <c r="AP37" s="698"/>
      <c r="AQ37" s="698"/>
      <c r="AR37" s="699"/>
    </row>
    <row r="38" spans="1:44" s="182" customFormat="1" ht="30" customHeight="1" x14ac:dyDescent="0.25">
      <c r="A38" s="313"/>
      <c r="B38" s="693" t="s">
        <v>28</v>
      </c>
      <c r="C38" s="694"/>
      <c r="D38" s="249"/>
      <c r="E38" s="695" t="s">
        <v>29</v>
      </c>
      <c r="F38" s="695"/>
      <c r="G38" s="695"/>
      <c r="H38" s="248"/>
      <c r="I38" s="695" t="s">
        <v>30</v>
      </c>
      <c r="J38" s="695"/>
      <c r="K38" s="696"/>
      <c r="L38" s="314"/>
      <c r="M38" s="693" t="s">
        <v>28</v>
      </c>
      <c r="N38" s="694"/>
      <c r="O38" s="249"/>
      <c r="P38" s="695" t="s">
        <v>29</v>
      </c>
      <c r="Q38" s="695"/>
      <c r="R38" s="695"/>
      <c r="S38" s="248"/>
      <c r="T38" s="695" t="s">
        <v>30</v>
      </c>
      <c r="U38" s="695"/>
      <c r="V38" s="696"/>
      <c r="W38" s="311"/>
      <c r="X38" s="693" t="s">
        <v>28</v>
      </c>
      <c r="Y38" s="694"/>
      <c r="Z38" s="249"/>
      <c r="AA38" s="695" t="s">
        <v>29</v>
      </c>
      <c r="AB38" s="695"/>
      <c r="AC38" s="695"/>
      <c r="AD38" s="248"/>
      <c r="AE38" s="695" t="s">
        <v>30</v>
      </c>
      <c r="AF38" s="695"/>
      <c r="AG38" s="696"/>
      <c r="AH38" s="317"/>
      <c r="AI38" s="693" t="s">
        <v>28</v>
      </c>
      <c r="AJ38" s="694"/>
      <c r="AK38" s="249"/>
      <c r="AL38" s="695" t="s">
        <v>29</v>
      </c>
      <c r="AM38" s="695"/>
      <c r="AN38" s="695"/>
      <c r="AO38" s="248"/>
      <c r="AP38" s="695" t="s">
        <v>30</v>
      </c>
      <c r="AQ38" s="695"/>
      <c r="AR38" s="696"/>
    </row>
    <row r="39" spans="1:44" s="182" customFormat="1" ht="30" customHeight="1" thickBot="1" x14ac:dyDescent="0.3">
      <c r="A39" s="311"/>
      <c r="B39" s="690" t="str">
        <f>$E$107</f>
        <v>INDIVIDUAL</v>
      </c>
      <c r="C39" s="691"/>
      <c r="D39" s="691"/>
      <c r="E39" s="691"/>
      <c r="F39" s="691"/>
      <c r="G39" s="691"/>
      <c r="H39" s="691"/>
      <c r="I39" s="691"/>
      <c r="J39" s="691"/>
      <c r="K39" s="692"/>
      <c r="L39" s="314"/>
      <c r="M39" s="690" t="str">
        <f>$E$107</f>
        <v>INDIVIDUAL</v>
      </c>
      <c r="N39" s="691"/>
      <c r="O39" s="691"/>
      <c r="P39" s="691"/>
      <c r="Q39" s="691"/>
      <c r="R39" s="691"/>
      <c r="S39" s="691"/>
      <c r="T39" s="691"/>
      <c r="U39" s="691"/>
      <c r="V39" s="692"/>
      <c r="W39" s="311"/>
      <c r="X39" s="690" t="str">
        <f>$E$107</f>
        <v>INDIVIDUAL</v>
      </c>
      <c r="Y39" s="691"/>
      <c r="Z39" s="691"/>
      <c r="AA39" s="691"/>
      <c r="AB39" s="691"/>
      <c r="AC39" s="691"/>
      <c r="AD39" s="691"/>
      <c r="AE39" s="691"/>
      <c r="AF39" s="691"/>
      <c r="AG39" s="692"/>
      <c r="AH39" s="317"/>
      <c r="AI39" s="690" t="str">
        <f>$E$107</f>
        <v>INDIVIDUAL</v>
      </c>
      <c r="AJ39" s="691"/>
      <c r="AK39" s="691"/>
      <c r="AL39" s="691"/>
      <c r="AM39" s="691"/>
      <c r="AN39" s="691"/>
      <c r="AO39" s="691"/>
      <c r="AP39" s="691"/>
      <c r="AQ39" s="691"/>
      <c r="AR39" s="692"/>
    </row>
    <row r="40" spans="1:44" s="182" customFormat="1" ht="30" customHeight="1" thickBot="1" x14ac:dyDescent="0.3">
      <c r="A40" s="313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</row>
    <row r="41" spans="1:44" s="182" customFormat="1" ht="30" customHeight="1" thickBot="1" x14ac:dyDescent="0.3">
      <c r="A41" s="313"/>
      <c r="B41" s="663" t="s">
        <v>26</v>
      </c>
      <c r="C41" s="664"/>
      <c r="D41" s="665"/>
      <c r="E41" s="666" t="s">
        <v>31</v>
      </c>
      <c r="F41" s="661"/>
      <c r="G41" s="661"/>
      <c r="H41" s="662"/>
      <c r="I41" s="661" t="s">
        <v>2</v>
      </c>
      <c r="J41" s="661"/>
      <c r="K41" s="662"/>
      <c r="L41" s="314"/>
      <c r="M41" s="663" t="s">
        <v>26</v>
      </c>
      <c r="N41" s="664"/>
      <c r="O41" s="665"/>
      <c r="P41" s="666" t="s">
        <v>31</v>
      </c>
      <c r="Q41" s="661"/>
      <c r="R41" s="661"/>
      <c r="S41" s="662"/>
      <c r="T41" s="661" t="s">
        <v>2</v>
      </c>
      <c r="U41" s="661"/>
      <c r="V41" s="662"/>
      <c r="W41" s="311"/>
      <c r="X41" s="663" t="s">
        <v>26</v>
      </c>
      <c r="Y41" s="664"/>
      <c r="Z41" s="665"/>
      <c r="AA41" s="666" t="s">
        <v>31</v>
      </c>
      <c r="AB41" s="661"/>
      <c r="AC41" s="661"/>
      <c r="AD41" s="662"/>
      <c r="AE41" s="661" t="s">
        <v>2</v>
      </c>
      <c r="AF41" s="661"/>
      <c r="AG41" s="662"/>
      <c r="AH41" s="317"/>
      <c r="AI41" s="663" t="s">
        <v>26</v>
      </c>
      <c r="AJ41" s="664"/>
      <c r="AK41" s="665"/>
      <c r="AL41" s="666" t="s">
        <v>31</v>
      </c>
      <c r="AM41" s="661"/>
      <c r="AN41" s="661"/>
      <c r="AO41" s="662"/>
      <c r="AP41" s="661" t="s">
        <v>2</v>
      </c>
      <c r="AQ41" s="661"/>
      <c r="AR41" s="662"/>
    </row>
    <row r="42" spans="1:44" s="182" customFormat="1" ht="30" customHeight="1" thickBot="1" x14ac:dyDescent="0.3">
      <c r="A42" s="313"/>
      <c r="B42" s="681" t="str">
        <f>$J$107</f>
        <v>SUB 13 A</v>
      </c>
      <c r="C42" s="682"/>
      <c r="D42" s="683"/>
      <c r="E42" s="688" t="str">
        <f>$C$108</f>
        <v>SAB - 16:30</v>
      </c>
      <c r="F42" s="688"/>
      <c r="G42" s="688"/>
      <c r="H42" s="689"/>
      <c r="I42" s="655"/>
      <c r="J42" s="655"/>
      <c r="K42" s="656"/>
      <c r="L42" s="315"/>
      <c r="M42" s="681" t="str">
        <f>$J$107</f>
        <v>SUB 13 A</v>
      </c>
      <c r="N42" s="682"/>
      <c r="O42" s="683"/>
      <c r="P42" s="688" t="str">
        <f>$C$108</f>
        <v>SAB - 16:30</v>
      </c>
      <c r="Q42" s="688"/>
      <c r="R42" s="688"/>
      <c r="S42" s="689"/>
      <c r="T42" s="655"/>
      <c r="U42" s="655"/>
      <c r="V42" s="656"/>
      <c r="W42" s="312"/>
      <c r="X42" s="681" t="str">
        <f>$J$107</f>
        <v>SUB 13 A</v>
      </c>
      <c r="Y42" s="682"/>
      <c r="Z42" s="683"/>
      <c r="AA42" s="688" t="str">
        <f>$I$108</f>
        <v>SAB - 17:00</v>
      </c>
      <c r="AB42" s="688"/>
      <c r="AC42" s="688"/>
      <c r="AD42" s="689"/>
      <c r="AE42" s="655"/>
      <c r="AF42" s="655"/>
      <c r="AG42" s="656"/>
      <c r="AH42" s="318"/>
      <c r="AI42" s="681" t="str">
        <f>$J$107</f>
        <v>SUB 13 A</v>
      </c>
      <c r="AJ42" s="682"/>
      <c r="AK42" s="683"/>
      <c r="AL42" s="688" t="str">
        <f>$I$108</f>
        <v>SAB - 17:00</v>
      </c>
      <c r="AM42" s="688"/>
      <c r="AN42" s="688"/>
      <c r="AO42" s="689"/>
      <c r="AP42" s="655"/>
      <c r="AQ42" s="655"/>
      <c r="AR42" s="656"/>
    </row>
    <row r="43" spans="1:44" s="182" customFormat="1" ht="30" customHeight="1" thickBot="1" x14ac:dyDescent="0.3">
      <c r="A43" s="313"/>
      <c r="B43" s="684"/>
      <c r="C43" s="685"/>
      <c r="D43" s="686"/>
      <c r="E43" s="661" t="s">
        <v>27</v>
      </c>
      <c r="F43" s="661"/>
      <c r="G43" s="661"/>
      <c r="H43" s="662"/>
      <c r="I43" s="657"/>
      <c r="J43" s="657"/>
      <c r="K43" s="658"/>
      <c r="L43" s="315"/>
      <c r="M43" s="684"/>
      <c r="N43" s="685"/>
      <c r="O43" s="686"/>
      <c r="P43" s="661" t="s">
        <v>27</v>
      </c>
      <c r="Q43" s="661"/>
      <c r="R43" s="661"/>
      <c r="S43" s="662"/>
      <c r="T43" s="657"/>
      <c r="U43" s="657"/>
      <c r="V43" s="658"/>
      <c r="W43" s="312"/>
      <c r="X43" s="684"/>
      <c r="Y43" s="685"/>
      <c r="Z43" s="686"/>
      <c r="AA43" s="661" t="s">
        <v>27</v>
      </c>
      <c r="AB43" s="661"/>
      <c r="AC43" s="661"/>
      <c r="AD43" s="662"/>
      <c r="AE43" s="657"/>
      <c r="AF43" s="657"/>
      <c r="AG43" s="658"/>
      <c r="AH43" s="318"/>
      <c r="AI43" s="684"/>
      <c r="AJ43" s="685"/>
      <c r="AK43" s="686"/>
      <c r="AL43" s="661" t="s">
        <v>27</v>
      </c>
      <c r="AM43" s="661"/>
      <c r="AN43" s="661"/>
      <c r="AO43" s="662"/>
      <c r="AP43" s="657"/>
      <c r="AQ43" s="657"/>
      <c r="AR43" s="658"/>
    </row>
    <row r="44" spans="1:44" s="182" customFormat="1" ht="30" customHeight="1" x14ac:dyDescent="0.25">
      <c r="A44" s="313"/>
      <c r="B44" s="675" t="str">
        <f>$N$107</f>
        <v>MASCULINO</v>
      </c>
      <c r="C44" s="676"/>
      <c r="D44" s="677"/>
      <c r="E44" s="709" t="str">
        <f>$A$108</f>
        <v>16vos</v>
      </c>
      <c r="F44" s="709"/>
      <c r="G44" s="709"/>
      <c r="H44" s="710"/>
      <c r="I44" s="657"/>
      <c r="J44" s="657"/>
      <c r="K44" s="658"/>
      <c r="L44" s="315"/>
      <c r="M44" s="675" t="str">
        <f>$N$107</f>
        <v>MASCULINO</v>
      </c>
      <c r="N44" s="676"/>
      <c r="O44" s="677"/>
      <c r="P44" s="709" t="str">
        <f>$A$108</f>
        <v>16vos</v>
      </c>
      <c r="Q44" s="709"/>
      <c r="R44" s="709"/>
      <c r="S44" s="710"/>
      <c r="T44" s="657"/>
      <c r="U44" s="657"/>
      <c r="V44" s="658"/>
      <c r="W44" s="312"/>
      <c r="X44" s="675" t="str">
        <f>$N$107</f>
        <v>MASCULINO</v>
      </c>
      <c r="Y44" s="676"/>
      <c r="Z44" s="677"/>
      <c r="AA44" s="671" t="str">
        <f>$G$108</f>
        <v>8vos</v>
      </c>
      <c r="AB44" s="671"/>
      <c r="AC44" s="671"/>
      <c r="AD44" s="672"/>
      <c r="AE44" s="657"/>
      <c r="AF44" s="657"/>
      <c r="AG44" s="658"/>
      <c r="AH44" s="318"/>
      <c r="AI44" s="675" t="str">
        <f>$N$107</f>
        <v>MASCULINO</v>
      </c>
      <c r="AJ44" s="676"/>
      <c r="AK44" s="677"/>
      <c r="AL44" s="671" t="str">
        <f>$G$108</f>
        <v>8vos</v>
      </c>
      <c r="AM44" s="671"/>
      <c r="AN44" s="671"/>
      <c r="AO44" s="672"/>
      <c r="AP44" s="657"/>
      <c r="AQ44" s="657"/>
      <c r="AR44" s="658"/>
    </row>
    <row r="45" spans="1:44" s="182" customFormat="1" ht="30" customHeight="1" thickBot="1" x14ac:dyDescent="0.3">
      <c r="A45" s="313"/>
      <c r="B45" s="678"/>
      <c r="C45" s="679"/>
      <c r="D45" s="680"/>
      <c r="E45" s="711"/>
      <c r="F45" s="711"/>
      <c r="G45" s="711"/>
      <c r="H45" s="712"/>
      <c r="I45" s="659"/>
      <c r="J45" s="659"/>
      <c r="K45" s="660"/>
      <c r="L45" s="315"/>
      <c r="M45" s="678"/>
      <c r="N45" s="679"/>
      <c r="O45" s="680"/>
      <c r="P45" s="711"/>
      <c r="Q45" s="711"/>
      <c r="R45" s="711"/>
      <c r="S45" s="712"/>
      <c r="T45" s="659"/>
      <c r="U45" s="659"/>
      <c r="V45" s="660"/>
      <c r="W45" s="312"/>
      <c r="X45" s="678"/>
      <c r="Y45" s="679"/>
      <c r="Z45" s="680"/>
      <c r="AA45" s="673"/>
      <c r="AB45" s="673"/>
      <c r="AC45" s="673"/>
      <c r="AD45" s="674"/>
      <c r="AE45" s="659"/>
      <c r="AF45" s="659"/>
      <c r="AG45" s="660"/>
      <c r="AH45" s="318"/>
      <c r="AI45" s="678"/>
      <c r="AJ45" s="679"/>
      <c r="AK45" s="680"/>
      <c r="AL45" s="673"/>
      <c r="AM45" s="673"/>
      <c r="AN45" s="673"/>
      <c r="AO45" s="674"/>
      <c r="AP45" s="659"/>
      <c r="AQ45" s="659"/>
      <c r="AR45" s="660"/>
    </row>
    <row r="46" spans="1:44" s="182" customFormat="1" ht="30" customHeight="1" thickBot="1" x14ac:dyDescent="0.3">
      <c r="A46" s="313"/>
      <c r="B46" s="274" t="s">
        <v>16</v>
      </c>
      <c r="C46" s="275" t="s">
        <v>17</v>
      </c>
      <c r="D46" s="276" t="s">
        <v>18</v>
      </c>
      <c r="E46" s="276" t="s">
        <v>19</v>
      </c>
      <c r="F46" s="276" t="s">
        <v>20</v>
      </c>
      <c r="G46" s="276" t="s">
        <v>21</v>
      </c>
      <c r="H46" s="276" t="s">
        <v>22</v>
      </c>
      <c r="I46" s="277" t="s">
        <v>23</v>
      </c>
      <c r="J46" s="277" t="s">
        <v>24</v>
      </c>
      <c r="K46" s="273" t="s">
        <v>25</v>
      </c>
      <c r="L46" s="314"/>
      <c r="M46" s="274" t="s">
        <v>16</v>
      </c>
      <c r="N46" s="275" t="s">
        <v>17</v>
      </c>
      <c r="O46" s="276" t="s">
        <v>18</v>
      </c>
      <c r="P46" s="276" t="s">
        <v>19</v>
      </c>
      <c r="Q46" s="276" t="s">
        <v>20</v>
      </c>
      <c r="R46" s="276" t="s">
        <v>21</v>
      </c>
      <c r="S46" s="276" t="s">
        <v>22</v>
      </c>
      <c r="T46" s="277" t="s">
        <v>23</v>
      </c>
      <c r="U46" s="277" t="s">
        <v>24</v>
      </c>
      <c r="V46" s="273" t="s">
        <v>25</v>
      </c>
      <c r="W46" s="311"/>
      <c r="X46" s="274" t="s">
        <v>16</v>
      </c>
      <c r="Y46" s="275" t="s">
        <v>17</v>
      </c>
      <c r="Z46" s="276" t="s">
        <v>18</v>
      </c>
      <c r="AA46" s="276" t="s">
        <v>19</v>
      </c>
      <c r="AB46" s="276" t="s">
        <v>20</v>
      </c>
      <c r="AC46" s="276" t="s">
        <v>21</v>
      </c>
      <c r="AD46" s="276" t="s">
        <v>22</v>
      </c>
      <c r="AE46" s="277" t="s">
        <v>23</v>
      </c>
      <c r="AF46" s="277" t="s">
        <v>24</v>
      </c>
      <c r="AG46" s="273" t="s">
        <v>25</v>
      </c>
      <c r="AH46" s="317"/>
      <c r="AI46" s="274" t="s">
        <v>16</v>
      </c>
      <c r="AJ46" s="275" t="s">
        <v>17</v>
      </c>
      <c r="AK46" s="276" t="s">
        <v>18</v>
      </c>
      <c r="AL46" s="276" t="s">
        <v>19</v>
      </c>
      <c r="AM46" s="276" t="s">
        <v>20</v>
      </c>
      <c r="AN46" s="276" t="s">
        <v>21</v>
      </c>
      <c r="AO46" s="276" t="s">
        <v>22</v>
      </c>
      <c r="AP46" s="277" t="s">
        <v>23</v>
      </c>
      <c r="AQ46" s="277" t="s">
        <v>24</v>
      </c>
      <c r="AR46" s="273" t="s">
        <v>25</v>
      </c>
    </row>
    <row r="47" spans="1:44" s="182" customFormat="1" ht="30" customHeight="1" x14ac:dyDescent="0.25">
      <c r="A47" s="313"/>
      <c r="B47" s="667" t="str">
        <f>A128</f>
        <v>Carpio, Francisco (FET)</v>
      </c>
      <c r="C47" s="668"/>
      <c r="D47" s="267"/>
      <c r="E47" s="267"/>
      <c r="F47" s="267"/>
      <c r="G47" s="267"/>
      <c r="H47" s="267"/>
      <c r="I47" s="278" t="str">
        <f>IF(B42="mayores A","","X")</f>
        <v>X</v>
      </c>
      <c r="J47" s="278" t="str">
        <f>IF(B42="mayores A","","X")</f>
        <v>X</v>
      </c>
      <c r="K47" s="271"/>
      <c r="L47" s="314"/>
      <c r="M47" s="667" t="str">
        <f>A131</f>
        <v>BYE</v>
      </c>
      <c r="N47" s="668"/>
      <c r="O47" s="267"/>
      <c r="P47" s="267"/>
      <c r="Q47" s="267"/>
      <c r="R47" s="267"/>
      <c r="S47" s="267"/>
      <c r="T47" s="278" t="str">
        <f>IF(M42="mayores A","","X")</f>
        <v>X</v>
      </c>
      <c r="U47" s="278" t="str">
        <f>IF(M42="mayores A","","X")</f>
        <v>X</v>
      </c>
      <c r="V47" s="271"/>
      <c r="W47" s="311"/>
      <c r="X47" s="667" t="str">
        <f>G129</f>
        <v>Carpio, Francisco (FET)</v>
      </c>
      <c r="Y47" s="668"/>
      <c r="Z47" s="267"/>
      <c r="AA47" s="267"/>
      <c r="AB47" s="267"/>
      <c r="AC47" s="267"/>
      <c r="AD47" s="267"/>
      <c r="AE47" s="278" t="str">
        <f>IF(X42="mayores A","","X")</f>
        <v>X</v>
      </c>
      <c r="AF47" s="278" t="str">
        <f>IF(X42="mayores A","","X")</f>
        <v>X</v>
      </c>
      <c r="AG47" s="271"/>
      <c r="AH47" s="317"/>
      <c r="AI47" s="667">
        <f>G153</f>
        <v>0</v>
      </c>
      <c r="AJ47" s="668"/>
      <c r="AK47" s="267"/>
      <c r="AL47" s="267"/>
      <c r="AM47" s="267"/>
      <c r="AN47" s="267"/>
      <c r="AO47" s="267"/>
      <c r="AP47" s="278" t="str">
        <f>IF(AI42="mayores A","","X")</f>
        <v>X</v>
      </c>
      <c r="AQ47" s="278" t="str">
        <f>IF(AI42="mayores A","","X")</f>
        <v>X</v>
      </c>
      <c r="AR47" s="271"/>
    </row>
    <row r="48" spans="1:44" s="182" customFormat="1" ht="30" customHeight="1" thickBot="1" x14ac:dyDescent="0.3">
      <c r="A48" s="313"/>
      <c r="B48" s="669" t="str">
        <f>A129</f>
        <v>BYE</v>
      </c>
      <c r="C48" s="670"/>
      <c r="D48" s="268"/>
      <c r="E48" s="268"/>
      <c r="F48" s="268"/>
      <c r="G48" s="268"/>
      <c r="H48" s="268"/>
      <c r="I48" s="279" t="str">
        <f>IF(B42="mayores A","","X")</f>
        <v>X</v>
      </c>
      <c r="J48" s="279" t="str">
        <f>IF(B42="mayores A","","X")</f>
        <v>X</v>
      </c>
      <c r="K48" s="272"/>
      <c r="L48" s="314"/>
      <c r="M48" s="669" t="str">
        <f>A132</f>
        <v>GARBARINO, Guillermo Pablo (FET)</v>
      </c>
      <c r="N48" s="670"/>
      <c r="O48" s="268"/>
      <c r="P48" s="268"/>
      <c r="Q48" s="268"/>
      <c r="R48" s="268"/>
      <c r="S48" s="268"/>
      <c r="T48" s="279" t="str">
        <f>IF(M42="mayores A","","X")</f>
        <v>X</v>
      </c>
      <c r="U48" s="279" t="str">
        <f>IF(M42="mayores A","","X")</f>
        <v>X</v>
      </c>
      <c r="V48" s="272"/>
      <c r="W48" s="311"/>
      <c r="X48" s="669" t="str">
        <f>G131</f>
        <v>GARBARINO, Guillermo Pablo (FET)</v>
      </c>
      <c r="Y48" s="670"/>
      <c r="Z48" s="268"/>
      <c r="AA48" s="268"/>
      <c r="AB48" s="268"/>
      <c r="AC48" s="268"/>
      <c r="AD48" s="268"/>
      <c r="AE48" s="279" t="str">
        <f>IF(X42="mayores A","","X")</f>
        <v>X</v>
      </c>
      <c r="AF48" s="279" t="str">
        <f>IF(X42="mayores A","","X")</f>
        <v>X</v>
      </c>
      <c r="AG48" s="272"/>
      <c r="AH48" s="317"/>
      <c r="AI48" s="669" t="str">
        <f>G155</f>
        <v>Peralta Bello, Valentino (FET)</v>
      </c>
      <c r="AJ48" s="670"/>
      <c r="AK48" s="268"/>
      <c r="AL48" s="268"/>
      <c r="AM48" s="268"/>
      <c r="AN48" s="268"/>
      <c r="AO48" s="268"/>
      <c r="AP48" s="279" t="str">
        <f>IF(AI42="mayores A","","X")</f>
        <v>X</v>
      </c>
      <c r="AQ48" s="279" t="str">
        <f>IF(AI42="mayores A","","X")</f>
        <v>X</v>
      </c>
      <c r="AR48" s="272"/>
    </row>
    <row r="49" spans="1:44" s="182" customFormat="1" ht="30" customHeight="1" x14ac:dyDescent="0.25">
      <c r="A49" s="313"/>
      <c r="B49" s="269"/>
      <c r="C49" s="249"/>
      <c r="D49" s="249"/>
      <c r="E49" s="249"/>
      <c r="F49" s="249"/>
      <c r="G49" s="249"/>
      <c r="H49" s="249"/>
      <c r="I49" s="249"/>
      <c r="J49" s="249"/>
      <c r="K49" s="250"/>
      <c r="L49" s="314"/>
      <c r="M49" s="269"/>
      <c r="N49" s="249"/>
      <c r="O49" s="249"/>
      <c r="P49" s="249"/>
      <c r="Q49" s="249"/>
      <c r="R49" s="249"/>
      <c r="S49" s="249"/>
      <c r="T49" s="249"/>
      <c r="U49" s="249"/>
      <c r="V49" s="250"/>
      <c r="W49" s="311"/>
      <c r="X49" s="269"/>
      <c r="Y49" s="249"/>
      <c r="Z49" s="249"/>
      <c r="AA49" s="249"/>
      <c r="AB49" s="249"/>
      <c r="AC49" s="249"/>
      <c r="AD49" s="249"/>
      <c r="AE49" s="249"/>
      <c r="AF49" s="249"/>
      <c r="AG49" s="250"/>
      <c r="AH49" s="317"/>
      <c r="AI49" s="269"/>
      <c r="AJ49" s="249"/>
      <c r="AK49" s="249"/>
      <c r="AL49" s="249"/>
      <c r="AM49" s="249"/>
      <c r="AN49" s="249"/>
      <c r="AO49" s="249"/>
      <c r="AP49" s="249"/>
      <c r="AQ49" s="249"/>
      <c r="AR49" s="250"/>
    </row>
    <row r="50" spans="1:44" s="182" customFormat="1" ht="30" customHeight="1" x14ac:dyDescent="0.25">
      <c r="A50" s="313"/>
      <c r="B50" s="697"/>
      <c r="C50" s="698"/>
      <c r="D50" s="249"/>
      <c r="E50" s="698"/>
      <c r="F50" s="698"/>
      <c r="G50" s="698"/>
      <c r="H50" s="248"/>
      <c r="I50" s="698"/>
      <c r="J50" s="698"/>
      <c r="K50" s="699"/>
      <c r="L50" s="314"/>
      <c r="M50" s="697"/>
      <c r="N50" s="698"/>
      <c r="O50" s="249"/>
      <c r="P50" s="698"/>
      <c r="Q50" s="698"/>
      <c r="R50" s="698"/>
      <c r="S50" s="248"/>
      <c r="T50" s="698"/>
      <c r="U50" s="698"/>
      <c r="V50" s="699"/>
      <c r="W50" s="311"/>
      <c r="X50" s="697"/>
      <c r="Y50" s="698"/>
      <c r="Z50" s="249"/>
      <c r="AA50" s="698"/>
      <c r="AB50" s="698"/>
      <c r="AC50" s="698"/>
      <c r="AD50" s="248"/>
      <c r="AE50" s="698"/>
      <c r="AF50" s="698"/>
      <c r="AG50" s="699"/>
      <c r="AH50" s="317"/>
      <c r="AI50" s="697"/>
      <c r="AJ50" s="698"/>
      <c r="AK50" s="249"/>
      <c r="AL50" s="698"/>
      <c r="AM50" s="698"/>
      <c r="AN50" s="698"/>
      <c r="AO50" s="248"/>
      <c r="AP50" s="698"/>
      <c r="AQ50" s="698"/>
      <c r="AR50" s="699"/>
    </row>
    <row r="51" spans="1:44" s="182" customFormat="1" ht="30" customHeight="1" x14ac:dyDescent="0.25">
      <c r="A51" s="313"/>
      <c r="B51" s="693" t="s">
        <v>28</v>
      </c>
      <c r="C51" s="694"/>
      <c r="D51" s="249"/>
      <c r="E51" s="695" t="s">
        <v>29</v>
      </c>
      <c r="F51" s="695"/>
      <c r="G51" s="695"/>
      <c r="H51" s="248"/>
      <c r="I51" s="695" t="s">
        <v>30</v>
      </c>
      <c r="J51" s="695"/>
      <c r="K51" s="696"/>
      <c r="L51" s="314"/>
      <c r="M51" s="693" t="s">
        <v>28</v>
      </c>
      <c r="N51" s="694"/>
      <c r="O51" s="249"/>
      <c r="P51" s="695" t="s">
        <v>29</v>
      </c>
      <c r="Q51" s="695"/>
      <c r="R51" s="695"/>
      <c r="S51" s="248"/>
      <c r="T51" s="695" t="s">
        <v>30</v>
      </c>
      <c r="U51" s="695"/>
      <c r="V51" s="696"/>
      <c r="W51" s="311"/>
      <c r="X51" s="693" t="s">
        <v>28</v>
      </c>
      <c r="Y51" s="694"/>
      <c r="Z51" s="249"/>
      <c r="AA51" s="695" t="s">
        <v>29</v>
      </c>
      <c r="AB51" s="695"/>
      <c r="AC51" s="695"/>
      <c r="AD51" s="248"/>
      <c r="AE51" s="695" t="s">
        <v>30</v>
      </c>
      <c r="AF51" s="695"/>
      <c r="AG51" s="696"/>
      <c r="AH51" s="317"/>
      <c r="AI51" s="693" t="s">
        <v>28</v>
      </c>
      <c r="AJ51" s="694"/>
      <c r="AK51" s="249"/>
      <c r="AL51" s="695" t="s">
        <v>29</v>
      </c>
      <c r="AM51" s="695"/>
      <c r="AN51" s="695"/>
      <c r="AO51" s="248"/>
      <c r="AP51" s="695" t="s">
        <v>30</v>
      </c>
      <c r="AQ51" s="695"/>
      <c r="AR51" s="696"/>
    </row>
    <row r="52" spans="1:44" s="182" customFormat="1" ht="30" customHeight="1" thickBot="1" x14ac:dyDescent="0.3">
      <c r="A52" s="311"/>
      <c r="B52" s="690" t="str">
        <f>$E$107</f>
        <v>INDIVIDUAL</v>
      </c>
      <c r="C52" s="691"/>
      <c r="D52" s="691"/>
      <c r="E52" s="691"/>
      <c r="F52" s="691"/>
      <c r="G52" s="691"/>
      <c r="H52" s="691"/>
      <c r="I52" s="691"/>
      <c r="J52" s="691"/>
      <c r="K52" s="692"/>
      <c r="L52" s="314"/>
      <c r="M52" s="690" t="str">
        <f>$E$107</f>
        <v>INDIVIDUAL</v>
      </c>
      <c r="N52" s="691"/>
      <c r="O52" s="691"/>
      <c r="P52" s="691"/>
      <c r="Q52" s="691"/>
      <c r="R52" s="691"/>
      <c r="S52" s="691"/>
      <c r="T52" s="691"/>
      <c r="U52" s="691"/>
      <c r="V52" s="692"/>
      <c r="W52" s="311"/>
      <c r="X52" s="690" t="str">
        <f>$E$107</f>
        <v>INDIVIDUAL</v>
      </c>
      <c r="Y52" s="691"/>
      <c r="Z52" s="691"/>
      <c r="AA52" s="691"/>
      <c r="AB52" s="691"/>
      <c r="AC52" s="691"/>
      <c r="AD52" s="691"/>
      <c r="AE52" s="691"/>
      <c r="AF52" s="691"/>
      <c r="AG52" s="692"/>
      <c r="AH52" s="317"/>
      <c r="AI52" s="690" t="str">
        <f>$E$107</f>
        <v>INDIVIDUAL</v>
      </c>
      <c r="AJ52" s="691"/>
      <c r="AK52" s="691"/>
      <c r="AL52" s="691"/>
      <c r="AM52" s="691"/>
      <c r="AN52" s="691"/>
      <c r="AO52" s="691"/>
      <c r="AP52" s="691"/>
      <c r="AQ52" s="691"/>
      <c r="AR52" s="692"/>
    </row>
    <row r="53" spans="1:44" s="182" customFormat="1" ht="30" customHeight="1" thickBot="1" x14ac:dyDescent="0.3">
      <c r="A53" s="313"/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</row>
    <row r="54" spans="1:44" s="182" customFormat="1" ht="30" customHeight="1" thickBot="1" x14ac:dyDescent="0.3">
      <c r="A54" s="313"/>
      <c r="B54" s="663" t="s">
        <v>26</v>
      </c>
      <c r="C54" s="664"/>
      <c r="D54" s="665"/>
      <c r="E54" s="666" t="s">
        <v>31</v>
      </c>
      <c r="F54" s="661"/>
      <c r="G54" s="661"/>
      <c r="H54" s="662"/>
      <c r="I54" s="661" t="s">
        <v>2</v>
      </c>
      <c r="J54" s="661"/>
      <c r="K54" s="662"/>
      <c r="L54" s="314"/>
      <c r="M54" s="663" t="s">
        <v>26</v>
      </c>
      <c r="N54" s="664"/>
      <c r="O54" s="665"/>
      <c r="P54" s="666" t="s">
        <v>31</v>
      </c>
      <c r="Q54" s="661"/>
      <c r="R54" s="661"/>
      <c r="S54" s="662"/>
      <c r="T54" s="661" t="s">
        <v>2</v>
      </c>
      <c r="U54" s="661"/>
      <c r="V54" s="662"/>
      <c r="W54" s="311"/>
      <c r="X54" s="663" t="s">
        <v>26</v>
      </c>
      <c r="Y54" s="664"/>
      <c r="Z54" s="665"/>
      <c r="AA54" s="666" t="s">
        <v>31</v>
      </c>
      <c r="AB54" s="661"/>
      <c r="AC54" s="661"/>
      <c r="AD54" s="662"/>
      <c r="AE54" s="661" t="s">
        <v>2</v>
      </c>
      <c r="AF54" s="661"/>
      <c r="AG54" s="662"/>
      <c r="AH54" s="319"/>
      <c r="AI54" s="663" t="s">
        <v>26</v>
      </c>
      <c r="AJ54" s="664"/>
      <c r="AK54" s="665"/>
      <c r="AL54" s="666" t="s">
        <v>31</v>
      </c>
      <c r="AM54" s="661"/>
      <c r="AN54" s="661"/>
      <c r="AO54" s="662"/>
      <c r="AP54" s="661" t="s">
        <v>2</v>
      </c>
      <c r="AQ54" s="661"/>
      <c r="AR54" s="662"/>
    </row>
    <row r="55" spans="1:44" s="182" customFormat="1" ht="30" customHeight="1" thickBot="1" x14ac:dyDescent="0.3">
      <c r="A55" s="313"/>
      <c r="B55" s="681" t="str">
        <f>$J$107</f>
        <v>SUB 13 A</v>
      </c>
      <c r="C55" s="682"/>
      <c r="D55" s="683"/>
      <c r="E55" s="688" t="str">
        <f>$C$108</f>
        <v>SAB - 16:30</v>
      </c>
      <c r="F55" s="688"/>
      <c r="G55" s="688"/>
      <c r="H55" s="689"/>
      <c r="I55" s="655"/>
      <c r="J55" s="655"/>
      <c r="K55" s="656"/>
      <c r="L55" s="315"/>
      <c r="M55" s="681" t="str">
        <f>$J$107</f>
        <v>SUB 13 A</v>
      </c>
      <c r="N55" s="682"/>
      <c r="O55" s="683"/>
      <c r="P55" s="688" t="str">
        <f>$C$108</f>
        <v>SAB - 16:30</v>
      </c>
      <c r="Q55" s="688"/>
      <c r="R55" s="688"/>
      <c r="S55" s="689"/>
      <c r="T55" s="655"/>
      <c r="U55" s="655"/>
      <c r="V55" s="656"/>
      <c r="W55" s="312"/>
      <c r="X55" s="681" t="str">
        <f>$J$107</f>
        <v>SUB 13 A</v>
      </c>
      <c r="Y55" s="682"/>
      <c r="Z55" s="683"/>
      <c r="AA55" s="688" t="str">
        <f>$O$108</f>
        <v>SAB - 18:00</v>
      </c>
      <c r="AB55" s="688"/>
      <c r="AC55" s="688"/>
      <c r="AD55" s="689"/>
      <c r="AE55" s="655"/>
      <c r="AF55" s="655"/>
      <c r="AG55" s="656"/>
      <c r="AH55" s="320"/>
      <c r="AI55" s="681" t="str">
        <f>$J$107</f>
        <v>SUB 13 A</v>
      </c>
      <c r="AJ55" s="682"/>
      <c r="AK55" s="683"/>
      <c r="AL55" s="688" t="str">
        <f>$O$108</f>
        <v>SAB - 18:00</v>
      </c>
      <c r="AM55" s="688"/>
      <c r="AN55" s="688"/>
      <c r="AO55" s="689"/>
      <c r="AP55" s="655"/>
      <c r="AQ55" s="655"/>
      <c r="AR55" s="656"/>
    </row>
    <row r="56" spans="1:44" s="182" customFormat="1" ht="30" customHeight="1" thickBot="1" x14ac:dyDescent="0.3">
      <c r="A56" s="313"/>
      <c r="B56" s="684"/>
      <c r="C56" s="685"/>
      <c r="D56" s="686"/>
      <c r="E56" s="661" t="s">
        <v>27</v>
      </c>
      <c r="F56" s="661"/>
      <c r="G56" s="661"/>
      <c r="H56" s="662"/>
      <c r="I56" s="657"/>
      <c r="J56" s="657"/>
      <c r="K56" s="658"/>
      <c r="L56" s="315"/>
      <c r="M56" s="684"/>
      <c r="N56" s="685"/>
      <c r="O56" s="686"/>
      <c r="P56" s="661" t="s">
        <v>27</v>
      </c>
      <c r="Q56" s="661"/>
      <c r="R56" s="661"/>
      <c r="S56" s="662"/>
      <c r="T56" s="657"/>
      <c r="U56" s="657"/>
      <c r="V56" s="658"/>
      <c r="W56" s="312"/>
      <c r="X56" s="684"/>
      <c r="Y56" s="685"/>
      <c r="Z56" s="686"/>
      <c r="AA56" s="661" t="s">
        <v>27</v>
      </c>
      <c r="AB56" s="661"/>
      <c r="AC56" s="661"/>
      <c r="AD56" s="662"/>
      <c r="AE56" s="657"/>
      <c r="AF56" s="657"/>
      <c r="AG56" s="658"/>
      <c r="AH56" s="320"/>
      <c r="AI56" s="684"/>
      <c r="AJ56" s="685"/>
      <c r="AK56" s="686"/>
      <c r="AL56" s="661" t="s">
        <v>27</v>
      </c>
      <c r="AM56" s="661"/>
      <c r="AN56" s="661"/>
      <c r="AO56" s="662"/>
      <c r="AP56" s="657"/>
      <c r="AQ56" s="657"/>
      <c r="AR56" s="658"/>
    </row>
    <row r="57" spans="1:44" s="182" customFormat="1" ht="30" customHeight="1" x14ac:dyDescent="0.25">
      <c r="A57" s="313"/>
      <c r="B57" s="675" t="str">
        <f>$N$107</f>
        <v>MASCULINO</v>
      </c>
      <c r="C57" s="676"/>
      <c r="D57" s="677"/>
      <c r="E57" s="709" t="str">
        <f>$A$108</f>
        <v>16vos</v>
      </c>
      <c r="F57" s="709"/>
      <c r="G57" s="709"/>
      <c r="H57" s="710"/>
      <c r="I57" s="657"/>
      <c r="J57" s="657"/>
      <c r="K57" s="658"/>
      <c r="L57" s="315"/>
      <c r="M57" s="675" t="str">
        <f>$N$107</f>
        <v>MASCULINO</v>
      </c>
      <c r="N57" s="676"/>
      <c r="O57" s="677"/>
      <c r="P57" s="709" t="str">
        <f>$A$108</f>
        <v>16vos</v>
      </c>
      <c r="Q57" s="709"/>
      <c r="R57" s="709"/>
      <c r="S57" s="710"/>
      <c r="T57" s="657"/>
      <c r="U57" s="657"/>
      <c r="V57" s="658"/>
      <c r="W57" s="312"/>
      <c r="X57" s="675" t="str">
        <f>$N$107</f>
        <v>MASCULINO</v>
      </c>
      <c r="Y57" s="676"/>
      <c r="Z57" s="677"/>
      <c r="AA57" s="700" t="str">
        <f>$M$108</f>
        <v>4tos</v>
      </c>
      <c r="AB57" s="700"/>
      <c r="AC57" s="700"/>
      <c r="AD57" s="701"/>
      <c r="AE57" s="657"/>
      <c r="AF57" s="657"/>
      <c r="AG57" s="658"/>
      <c r="AH57" s="320"/>
      <c r="AI57" s="675" t="str">
        <f>$N$107</f>
        <v>MASCULINO</v>
      </c>
      <c r="AJ57" s="676"/>
      <c r="AK57" s="677"/>
      <c r="AL57" s="700" t="str">
        <f>$M$108</f>
        <v>4tos</v>
      </c>
      <c r="AM57" s="700"/>
      <c r="AN57" s="700"/>
      <c r="AO57" s="701"/>
      <c r="AP57" s="657"/>
      <c r="AQ57" s="657"/>
      <c r="AR57" s="658"/>
    </row>
    <row r="58" spans="1:44" s="182" customFormat="1" ht="30" customHeight="1" thickBot="1" x14ac:dyDescent="0.3">
      <c r="A58" s="313"/>
      <c r="B58" s="678"/>
      <c r="C58" s="679"/>
      <c r="D58" s="680"/>
      <c r="E58" s="711"/>
      <c r="F58" s="711"/>
      <c r="G58" s="711"/>
      <c r="H58" s="712"/>
      <c r="I58" s="659"/>
      <c r="J58" s="659"/>
      <c r="K58" s="660"/>
      <c r="L58" s="315"/>
      <c r="M58" s="678"/>
      <c r="N58" s="679"/>
      <c r="O58" s="680"/>
      <c r="P58" s="711"/>
      <c r="Q58" s="711"/>
      <c r="R58" s="711"/>
      <c r="S58" s="712"/>
      <c r="T58" s="659"/>
      <c r="U58" s="659"/>
      <c r="V58" s="660"/>
      <c r="W58" s="312"/>
      <c r="X58" s="678"/>
      <c r="Y58" s="679"/>
      <c r="Z58" s="680"/>
      <c r="AA58" s="702"/>
      <c r="AB58" s="702"/>
      <c r="AC58" s="702"/>
      <c r="AD58" s="703"/>
      <c r="AE58" s="659"/>
      <c r="AF58" s="659"/>
      <c r="AG58" s="660"/>
      <c r="AH58" s="320"/>
      <c r="AI58" s="678"/>
      <c r="AJ58" s="679"/>
      <c r="AK58" s="680"/>
      <c r="AL58" s="702"/>
      <c r="AM58" s="702"/>
      <c r="AN58" s="702"/>
      <c r="AO58" s="703"/>
      <c r="AP58" s="659"/>
      <c r="AQ58" s="659"/>
      <c r="AR58" s="660"/>
    </row>
    <row r="59" spans="1:44" s="182" customFormat="1" ht="30" customHeight="1" thickBot="1" x14ac:dyDescent="0.3">
      <c r="A59" s="313"/>
      <c r="B59" s="274" t="s">
        <v>16</v>
      </c>
      <c r="C59" s="275" t="s">
        <v>17</v>
      </c>
      <c r="D59" s="276" t="s">
        <v>18</v>
      </c>
      <c r="E59" s="276" t="s">
        <v>19</v>
      </c>
      <c r="F59" s="276" t="s">
        <v>20</v>
      </c>
      <c r="G59" s="276" t="s">
        <v>21</v>
      </c>
      <c r="H59" s="276" t="s">
        <v>22</v>
      </c>
      <c r="I59" s="277" t="s">
        <v>23</v>
      </c>
      <c r="J59" s="277" t="s">
        <v>24</v>
      </c>
      <c r="K59" s="273" t="s">
        <v>25</v>
      </c>
      <c r="L59" s="314"/>
      <c r="M59" s="274" t="s">
        <v>16</v>
      </c>
      <c r="N59" s="275" t="s">
        <v>17</v>
      </c>
      <c r="O59" s="276" t="s">
        <v>18</v>
      </c>
      <c r="P59" s="276" t="s">
        <v>19</v>
      </c>
      <c r="Q59" s="276" t="s">
        <v>20</v>
      </c>
      <c r="R59" s="276" t="s">
        <v>21</v>
      </c>
      <c r="S59" s="276" t="s">
        <v>22</v>
      </c>
      <c r="T59" s="277" t="s">
        <v>23</v>
      </c>
      <c r="U59" s="277" t="s">
        <v>24</v>
      </c>
      <c r="V59" s="273" t="s">
        <v>25</v>
      </c>
      <c r="W59" s="311"/>
      <c r="X59" s="274" t="s">
        <v>16</v>
      </c>
      <c r="Y59" s="275" t="s">
        <v>17</v>
      </c>
      <c r="Z59" s="276" t="s">
        <v>18</v>
      </c>
      <c r="AA59" s="276" t="s">
        <v>19</v>
      </c>
      <c r="AB59" s="276" t="s">
        <v>20</v>
      </c>
      <c r="AC59" s="276" t="s">
        <v>21</v>
      </c>
      <c r="AD59" s="276" t="s">
        <v>22</v>
      </c>
      <c r="AE59" s="277" t="s">
        <v>23</v>
      </c>
      <c r="AF59" s="277" t="s">
        <v>24</v>
      </c>
      <c r="AG59" s="273" t="s">
        <v>25</v>
      </c>
      <c r="AH59" s="319"/>
      <c r="AI59" s="274" t="s">
        <v>16</v>
      </c>
      <c r="AJ59" s="275" t="s">
        <v>17</v>
      </c>
      <c r="AK59" s="276" t="s">
        <v>18</v>
      </c>
      <c r="AL59" s="276" t="s">
        <v>19</v>
      </c>
      <c r="AM59" s="276" t="s">
        <v>20</v>
      </c>
      <c r="AN59" s="276" t="s">
        <v>21</v>
      </c>
      <c r="AO59" s="276" t="s">
        <v>22</v>
      </c>
      <c r="AP59" s="277" t="s">
        <v>23</v>
      </c>
      <c r="AQ59" s="277" t="s">
        <v>24</v>
      </c>
      <c r="AR59" s="273" t="s">
        <v>25</v>
      </c>
    </row>
    <row r="60" spans="1:44" s="182" customFormat="1" ht="30" customHeight="1" x14ac:dyDescent="0.25">
      <c r="A60" s="313"/>
      <c r="B60" s="667" t="str">
        <f>A134</f>
        <v>Guadalupe, Matías (FET)</v>
      </c>
      <c r="C60" s="668"/>
      <c r="D60" s="267"/>
      <c r="E60" s="267"/>
      <c r="F60" s="267"/>
      <c r="G60" s="267"/>
      <c r="H60" s="267"/>
      <c r="I60" s="278" t="str">
        <f>IF(B55="mayores A","","X")</f>
        <v>X</v>
      </c>
      <c r="J60" s="278" t="str">
        <f>IF(B55="mayores A","","X")</f>
        <v>X</v>
      </c>
      <c r="K60" s="271"/>
      <c r="L60" s="314"/>
      <c r="M60" s="667" t="str">
        <f>A137</f>
        <v>BYE</v>
      </c>
      <c r="N60" s="668"/>
      <c r="O60" s="267"/>
      <c r="P60" s="267"/>
      <c r="Q60" s="267"/>
      <c r="R60" s="267"/>
      <c r="S60" s="267"/>
      <c r="T60" s="278" t="str">
        <f>IF(M55="mayores A","","X")</f>
        <v>X</v>
      </c>
      <c r="U60" s="278" t="str">
        <f>IF(M55="mayores A","","X")</f>
        <v>X</v>
      </c>
      <c r="V60" s="271"/>
      <c r="W60" s="311"/>
      <c r="X60" s="667">
        <f>M114</f>
        <v>0</v>
      </c>
      <c r="Y60" s="668"/>
      <c r="Z60" s="267"/>
      <c r="AA60" s="267"/>
      <c r="AB60" s="267"/>
      <c r="AC60" s="267"/>
      <c r="AD60" s="267"/>
      <c r="AE60" s="278" t="str">
        <f>IF(X55="mayores A","","X")</f>
        <v>X</v>
      </c>
      <c r="AF60" s="278" t="str">
        <f>IF(X55="mayores A","","X")</f>
        <v>X</v>
      </c>
      <c r="AG60" s="271"/>
      <c r="AH60" s="319"/>
      <c r="AI60" s="667">
        <f>M138</f>
        <v>0</v>
      </c>
      <c r="AJ60" s="668"/>
      <c r="AK60" s="267"/>
      <c r="AL60" s="267"/>
      <c r="AM60" s="267"/>
      <c r="AN60" s="267"/>
      <c r="AO60" s="267"/>
      <c r="AP60" s="278" t="str">
        <f>IF(AI55="mayores A","","X")</f>
        <v>X</v>
      </c>
      <c r="AQ60" s="278" t="str">
        <f>IF(AI55="mayores A","","X")</f>
        <v>X</v>
      </c>
      <c r="AR60" s="271"/>
    </row>
    <row r="61" spans="1:44" s="182" customFormat="1" ht="30" customHeight="1" thickBot="1" x14ac:dyDescent="0.3">
      <c r="A61" s="313"/>
      <c r="B61" s="669" t="str">
        <f>A135</f>
        <v>BYE</v>
      </c>
      <c r="C61" s="670"/>
      <c r="D61" s="268"/>
      <c r="E61" s="268"/>
      <c r="F61" s="268"/>
      <c r="G61" s="268"/>
      <c r="H61" s="268"/>
      <c r="I61" s="279" t="str">
        <f>IF(B55="mayores A","","X")</f>
        <v>X</v>
      </c>
      <c r="J61" s="279" t="str">
        <f>IF(B55="mayores A","","X")</f>
        <v>X</v>
      </c>
      <c r="K61" s="272"/>
      <c r="L61" s="314"/>
      <c r="M61" s="669" t="str">
        <f>A138</f>
        <v>MARINI, Santiago Franco (FET)</v>
      </c>
      <c r="N61" s="670"/>
      <c r="O61" s="268"/>
      <c r="P61" s="268"/>
      <c r="Q61" s="268"/>
      <c r="R61" s="268"/>
      <c r="S61" s="268"/>
      <c r="T61" s="279" t="str">
        <f>IF(M55="mayores A","","X")</f>
        <v>X</v>
      </c>
      <c r="U61" s="279" t="str">
        <f>IF(M55="mayores A","","X")</f>
        <v>X</v>
      </c>
      <c r="V61" s="272"/>
      <c r="W61" s="311"/>
      <c r="X61" s="669">
        <f>M116</f>
        <v>0</v>
      </c>
      <c r="Y61" s="670"/>
      <c r="Z61" s="268"/>
      <c r="AA61" s="268"/>
      <c r="AB61" s="268"/>
      <c r="AC61" s="268"/>
      <c r="AD61" s="268"/>
      <c r="AE61" s="279" t="str">
        <f>IF(X55="mayores A","","X")</f>
        <v>X</v>
      </c>
      <c r="AF61" s="279" t="str">
        <f>IF(X55="mayores A","","X")</f>
        <v>X</v>
      </c>
      <c r="AG61" s="272"/>
      <c r="AH61" s="319"/>
      <c r="AI61" s="669">
        <f>M140</f>
        <v>0</v>
      </c>
      <c r="AJ61" s="670"/>
      <c r="AK61" s="268"/>
      <c r="AL61" s="268"/>
      <c r="AM61" s="268"/>
      <c r="AN61" s="268"/>
      <c r="AO61" s="268"/>
      <c r="AP61" s="279" t="str">
        <f>IF(AI55="mayores A","","X")</f>
        <v>X</v>
      </c>
      <c r="AQ61" s="279" t="str">
        <f>IF(AI55="mayores A","","X")</f>
        <v>X</v>
      </c>
      <c r="AR61" s="272"/>
    </row>
    <row r="62" spans="1:44" s="182" customFormat="1" ht="30" customHeight="1" x14ac:dyDescent="0.25">
      <c r="A62" s="313"/>
      <c r="B62" s="269"/>
      <c r="C62" s="249"/>
      <c r="D62" s="249"/>
      <c r="E62" s="249"/>
      <c r="F62" s="249"/>
      <c r="G62" s="249"/>
      <c r="H62" s="249"/>
      <c r="I62" s="249"/>
      <c r="J62" s="249"/>
      <c r="K62" s="250"/>
      <c r="L62" s="314"/>
      <c r="M62" s="269"/>
      <c r="N62" s="249"/>
      <c r="O62" s="249"/>
      <c r="P62" s="249"/>
      <c r="Q62" s="249"/>
      <c r="R62" s="249"/>
      <c r="S62" s="249"/>
      <c r="T62" s="249"/>
      <c r="U62" s="249"/>
      <c r="V62" s="250"/>
      <c r="W62" s="311"/>
      <c r="X62" s="269"/>
      <c r="Y62" s="249"/>
      <c r="Z62" s="249"/>
      <c r="AA62" s="249"/>
      <c r="AB62" s="249"/>
      <c r="AC62" s="249"/>
      <c r="AD62" s="249"/>
      <c r="AE62" s="249"/>
      <c r="AF62" s="249"/>
      <c r="AG62" s="250"/>
      <c r="AH62" s="319"/>
      <c r="AI62" s="269"/>
      <c r="AJ62" s="249"/>
      <c r="AK62" s="249"/>
      <c r="AL62" s="249"/>
      <c r="AM62" s="249"/>
      <c r="AN62" s="249"/>
      <c r="AO62" s="249"/>
      <c r="AP62" s="249"/>
      <c r="AQ62" s="249"/>
      <c r="AR62" s="250"/>
    </row>
    <row r="63" spans="1:44" s="182" customFormat="1" ht="30" customHeight="1" x14ac:dyDescent="0.25">
      <c r="A63" s="313"/>
      <c r="B63" s="697"/>
      <c r="C63" s="698"/>
      <c r="D63" s="249"/>
      <c r="E63" s="698"/>
      <c r="F63" s="698"/>
      <c r="G63" s="698"/>
      <c r="H63" s="248"/>
      <c r="I63" s="698"/>
      <c r="J63" s="698"/>
      <c r="K63" s="699"/>
      <c r="L63" s="314"/>
      <c r="M63" s="697"/>
      <c r="N63" s="698"/>
      <c r="O63" s="249"/>
      <c r="P63" s="698"/>
      <c r="Q63" s="698"/>
      <c r="R63" s="698"/>
      <c r="S63" s="248"/>
      <c r="T63" s="698"/>
      <c r="U63" s="698"/>
      <c r="V63" s="699"/>
      <c r="W63" s="311"/>
      <c r="X63" s="697"/>
      <c r="Y63" s="698"/>
      <c r="Z63" s="249"/>
      <c r="AA63" s="698"/>
      <c r="AB63" s="698"/>
      <c r="AC63" s="698"/>
      <c r="AD63" s="248"/>
      <c r="AE63" s="698"/>
      <c r="AF63" s="698"/>
      <c r="AG63" s="699"/>
      <c r="AH63" s="319"/>
      <c r="AI63" s="697"/>
      <c r="AJ63" s="698"/>
      <c r="AK63" s="249"/>
      <c r="AL63" s="698"/>
      <c r="AM63" s="698"/>
      <c r="AN63" s="698"/>
      <c r="AO63" s="248"/>
      <c r="AP63" s="698"/>
      <c r="AQ63" s="698"/>
      <c r="AR63" s="699"/>
    </row>
    <row r="64" spans="1:44" s="182" customFormat="1" ht="30" customHeight="1" x14ac:dyDescent="0.25">
      <c r="A64" s="313"/>
      <c r="B64" s="693" t="s">
        <v>28</v>
      </c>
      <c r="C64" s="694"/>
      <c r="D64" s="249"/>
      <c r="E64" s="695" t="s">
        <v>29</v>
      </c>
      <c r="F64" s="695"/>
      <c r="G64" s="695"/>
      <c r="H64" s="248"/>
      <c r="I64" s="695" t="s">
        <v>30</v>
      </c>
      <c r="J64" s="695"/>
      <c r="K64" s="696"/>
      <c r="L64" s="314"/>
      <c r="M64" s="693" t="s">
        <v>28</v>
      </c>
      <c r="N64" s="694"/>
      <c r="O64" s="249"/>
      <c r="P64" s="695" t="s">
        <v>29</v>
      </c>
      <c r="Q64" s="695"/>
      <c r="R64" s="695"/>
      <c r="S64" s="248"/>
      <c r="T64" s="695" t="s">
        <v>30</v>
      </c>
      <c r="U64" s="695"/>
      <c r="V64" s="696"/>
      <c r="W64" s="311"/>
      <c r="X64" s="693" t="s">
        <v>28</v>
      </c>
      <c r="Y64" s="694"/>
      <c r="Z64" s="249"/>
      <c r="AA64" s="695" t="s">
        <v>29</v>
      </c>
      <c r="AB64" s="695"/>
      <c r="AC64" s="695"/>
      <c r="AD64" s="248"/>
      <c r="AE64" s="695" t="s">
        <v>30</v>
      </c>
      <c r="AF64" s="695"/>
      <c r="AG64" s="696"/>
      <c r="AH64" s="319"/>
      <c r="AI64" s="693" t="s">
        <v>28</v>
      </c>
      <c r="AJ64" s="694"/>
      <c r="AK64" s="249"/>
      <c r="AL64" s="695" t="s">
        <v>29</v>
      </c>
      <c r="AM64" s="695"/>
      <c r="AN64" s="695"/>
      <c r="AO64" s="248"/>
      <c r="AP64" s="695" t="s">
        <v>30</v>
      </c>
      <c r="AQ64" s="695"/>
      <c r="AR64" s="696"/>
    </row>
    <row r="65" spans="1:44" s="182" customFormat="1" ht="30" customHeight="1" thickBot="1" x14ac:dyDescent="0.3">
      <c r="A65" s="311"/>
      <c r="B65" s="690" t="str">
        <f>$E$107</f>
        <v>INDIVIDUAL</v>
      </c>
      <c r="C65" s="691"/>
      <c r="D65" s="691"/>
      <c r="E65" s="691"/>
      <c r="F65" s="691"/>
      <c r="G65" s="691"/>
      <c r="H65" s="691"/>
      <c r="I65" s="691"/>
      <c r="J65" s="691"/>
      <c r="K65" s="692"/>
      <c r="L65" s="314"/>
      <c r="M65" s="690" t="str">
        <f>$E$107</f>
        <v>INDIVIDUAL</v>
      </c>
      <c r="N65" s="691"/>
      <c r="O65" s="691"/>
      <c r="P65" s="691"/>
      <c r="Q65" s="691"/>
      <c r="R65" s="691"/>
      <c r="S65" s="691"/>
      <c r="T65" s="691"/>
      <c r="U65" s="691"/>
      <c r="V65" s="692"/>
      <c r="W65" s="311"/>
      <c r="X65" s="690" t="str">
        <f>$E$107</f>
        <v>INDIVIDUAL</v>
      </c>
      <c r="Y65" s="691"/>
      <c r="Z65" s="691"/>
      <c r="AA65" s="691"/>
      <c r="AB65" s="691"/>
      <c r="AC65" s="691"/>
      <c r="AD65" s="691"/>
      <c r="AE65" s="691"/>
      <c r="AF65" s="691"/>
      <c r="AG65" s="692"/>
      <c r="AH65" s="319"/>
      <c r="AI65" s="690" t="str">
        <f>$E$107</f>
        <v>INDIVIDUAL</v>
      </c>
      <c r="AJ65" s="691"/>
      <c r="AK65" s="691"/>
      <c r="AL65" s="691"/>
      <c r="AM65" s="691"/>
      <c r="AN65" s="691"/>
      <c r="AO65" s="691"/>
      <c r="AP65" s="691"/>
      <c r="AQ65" s="691"/>
      <c r="AR65" s="692"/>
    </row>
    <row r="66" spans="1:44" s="182" customFormat="1" ht="30" customHeight="1" thickBot="1" x14ac:dyDescent="0.3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</row>
    <row r="67" spans="1:44" s="182" customFormat="1" ht="30" customHeight="1" thickBot="1" x14ac:dyDescent="0.3">
      <c r="A67" s="313"/>
      <c r="B67" s="663" t="s">
        <v>26</v>
      </c>
      <c r="C67" s="664"/>
      <c r="D67" s="665"/>
      <c r="E67" s="666" t="s">
        <v>31</v>
      </c>
      <c r="F67" s="661"/>
      <c r="G67" s="661"/>
      <c r="H67" s="662"/>
      <c r="I67" s="661" t="s">
        <v>2</v>
      </c>
      <c r="J67" s="661"/>
      <c r="K67" s="662"/>
      <c r="L67" s="314"/>
      <c r="M67" s="663" t="s">
        <v>26</v>
      </c>
      <c r="N67" s="664"/>
      <c r="O67" s="665"/>
      <c r="P67" s="666" t="s">
        <v>31</v>
      </c>
      <c r="Q67" s="661"/>
      <c r="R67" s="661"/>
      <c r="S67" s="662"/>
      <c r="T67" s="661" t="s">
        <v>2</v>
      </c>
      <c r="U67" s="661"/>
      <c r="V67" s="662"/>
      <c r="W67" s="311"/>
      <c r="X67" s="663" t="s">
        <v>26</v>
      </c>
      <c r="Y67" s="664"/>
      <c r="Z67" s="665"/>
      <c r="AA67" s="666" t="s">
        <v>31</v>
      </c>
      <c r="AB67" s="661"/>
      <c r="AC67" s="661"/>
      <c r="AD67" s="662"/>
      <c r="AE67" s="661" t="s">
        <v>2</v>
      </c>
      <c r="AF67" s="661"/>
      <c r="AG67" s="662"/>
      <c r="AH67" s="319"/>
      <c r="AI67" s="663" t="s">
        <v>26</v>
      </c>
      <c r="AJ67" s="664"/>
      <c r="AK67" s="665"/>
      <c r="AL67" s="666" t="s">
        <v>31</v>
      </c>
      <c r="AM67" s="661"/>
      <c r="AN67" s="661"/>
      <c r="AO67" s="662"/>
      <c r="AP67" s="661" t="s">
        <v>2</v>
      </c>
      <c r="AQ67" s="661"/>
      <c r="AR67" s="662"/>
    </row>
    <row r="68" spans="1:44" s="182" customFormat="1" ht="30" customHeight="1" thickBot="1" x14ac:dyDescent="0.3">
      <c r="A68" s="313"/>
      <c r="B68" s="681" t="str">
        <f>$J$107</f>
        <v>SUB 13 A</v>
      </c>
      <c r="C68" s="682"/>
      <c r="D68" s="683"/>
      <c r="E68" s="688" t="str">
        <f>$C$108</f>
        <v>SAB - 16:30</v>
      </c>
      <c r="F68" s="688"/>
      <c r="G68" s="688"/>
      <c r="H68" s="689"/>
      <c r="I68" s="655"/>
      <c r="J68" s="655"/>
      <c r="K68" s="656"/>
      <c r="L68" s="315"/>
      <c r="M68" s="681" t="str">
        <f>$J$107</f>
        <v>SUB 13 A</v>
      </c>
      <c r="N68" s="682"/>
      <c r="O68" s="683"/>
      <c r="P68" s="688" t="str">
        <f>$C$108</f>
        <v>SAB - 16:30</v>
      </c>
      <c r="Q68" s="688"/>
      <c r="R68" s="688"/>
      <c r="S68" s="689"/>
      <c r="T68" s="655"/>
      <c r="U68" s="655"/>
      <c r="V68" s="656"/>
      <c r="W68" s="312"/>
      <c r="X68" s="681" t="str">
        <f>$J$107</f>
        <v>SUB 13 A</v>
      </c>
      <c r="Y68" s="682"/>
      <c r="Z68" s="683"/>
      <c r="AA68" s="688" t="str">
        <f>$O$108</f>
        <v>SAB - 18:00</v>
      </c>
      <c r="AB68" s="688"/>
      <c r="AC68" s="688"/>
      <c r="AD68" s="689"/>
      <c r="AE68" s="655"/>
      <c r="AF68" s="655"/>
      <c r="AG68" s="656"/>
      <c r="AH68" s="320"/>
      <c r="AI68" s="681" t="str">
        <f>$J$107</f>
        <v>SUB 13 A</v>
      </c>
      <c r="AJ68" s="682"/>
      <c r="AK68" s="683"/>
      <c r="AL68" s="688" t="str">
        <f>$O$108</f>
        <v>SAB - 18:00</v>
      </c>
      <c r="AM68" s="688"/>
      <c r="AN68" s="688"/>
      <c r="AO68" s="689"/>
      <c r="AP68" s="655"/>
      <c r="AQ68" s="655"/>
      <c r="AR68" s="656"/>
    </row>
    <row r="69" spans="1:44" s="182" customFormat="1" ht="30" customHeight="1" thickBot="1" x14ac:dyDescent="0.3">
      <c r="A69" s="313"/>
      <c r="B69" s="684"/>
      <c r="C69" s="685"/>
      <c r="D69" s="686"/>
      <c r="E69" s="661" t="s">
        <v>27</v>
      </c>
      <c r="F69" s="661"/>
      <c r="G69" s="661"/>
      <c r="H69" s="662"/>
      <c r="I69" s="657"/>
      <c r="J69" s="657"/>
      <c r="K69" s="658"/>
      <c r="L69" s="315"/>
      <c r="M69" s="684"/>
      <c r="N69" s="685"/>
      <c r="O69" s="686"/>
      <c r="P69" s="661" t="s">
        <v>27</v>
      </c>
      <c r="Q69" s="661"/>
      <c r="R69" s="661"/>
      <c r="S69" s="662"/>
      <c r="T69" s="657"/>
      <c r="U69" s="657"/>
      <c r="V69" s="658"/>
      <c r="W69" s="312"/>
      <c r="X69" s="684"/>
      <c r="Y69" s="685"/>
      <c r="Z69" s="686"/>
      <c r="AA69" s="661" t="s">
        <v>27</v>
      </c>
      <c r="AB69" s="661"/>
      <c r="AC69" s="661"/>
      <c r="AD69" s="662"/>
      <c r="AE69" s="657"/>
      <c r="AF69" s="657"/>
      <c r="AG69" s="658"/>
      <c r="AH69" s="320"/>
      <c r="AI69" s="684"/>
      <c r="AJ69" s="685"/>
      <c r="AK69" s="686"/>
      <c r="AL69" s="661" t="s">
        <v>27</v>
      </c>
      <c r="AM69" s="661"/>
      <c r="AN69" s="661"/>
      <c r="AO69" s="662"/>
      <c r="AP69" s="657"/>
      <c r="AQ69" s="657"/>
      <c r="AR69" s="658"/>
    </row>
    <row r="70" spans="1:44" s="182" customFormat="1" ht="30" customHeight="1" x14ac:dyDescent="0.25">
      <c r="A70" s="313"/>
      <c r="B70" s="675" t="str">
        <f>$N$107</f>
        <v>MASCULINO</v>
      </c>
      <c r="C70" s="676"/>
      <c r="D70" s="677"/>
      <c r="E70" s="709" t="str">
        <f>$A$108</f>
        <v>16vos</v>
      </c>
      <c r="F70" s="709"/>
      <c r="G70" s="709"/>
      <c r="H70" s="710"/>
      <c r="I70" s="657"/>
      <c r="J70" s="657"/>
      <c r="K70" s="658"/>
      <c r="L70" s="315"/>
      <c r="M70" s="675" t="str">
        <f>$N$107</f>
        <v>MASCULINO</v>
      </c>
      <c r="N70" s="676"/>
      <c r="O70" s="677"/>
      <c r="P70" s="709" t="str">
        <f>$A$108</f>
        <v>16vos</v>
      </c>
      <c r="Q70" s="709"/>
      <c r="R70" s="709"/>
      <c r="S70" s="710"/>
      <c r="T70" s="657"/>
      <c r="U70" s="657"/>
      <c r="V70" s="658"/>
      <c r="W70" s="312"/>
      <c r="X70" s="675" t="str">
        <f>$N$107</f>
        <v>MASCULINO</v>
      </c>
      <c r="Y70" s="676"/>
      <c r="Z70" s="677"/>
      <c r="AA70" s="700" t="str">
        <f>$M$108</f>
        <v>4tos</v>
      </c>
      <c r="AB70" s="700"/>
      <c r="AC70" s="700"/>
      <c r="AD70" s="701"/>
      <c r="AE70" s="657"/>
      <c r="AF70" s="657"/>
      <c r="AG70" s="658"/>
      <c r="AH70" s="320"/>
      <c r="AI70" s="675" t="str">
        <f>$N$107</f>
        <v>MASCULINO</v>
      </c>
      <c r="AJ70" s="676"/>
      <c r="AK70" s="677"/>
      <c r="AL70" s="700" t="str">
        <f>$M$108</f>
        <v>4tos</v>
      </c>
      <c r="AM70" s="700"/>
      <c r="AN70" s="700"/>
      <c r="AO70" s="701"/>
      <c r="AP70" s="657"/>
      <c r="AQ70" s="657"/>
      <c r="AR70" s="658"/>
    </row>
    <row r="71" spans="1:44" s="182" customFormat="1" ht="30" customHeight="1" thickBot="1" x14ac:dyDescent="0.3">
      <c r="A71" s="313"/>
      <c r="B71" s="678"/>
      <c r="C71" s="679"/>
      <c r="D71" s="680"/>
      <c r="E71" s="711"/>
      <c r="F71" s="711"/>
      <c r="G71" s="711"/>
      <c r="H71" s="712"/>
      <c r="I71" s="659"/>
      <c r="J71" s="659"/>
      <c r="K71" s="660"/>
      <c r="L71" s="315"/>
      <c r="M71" s="678"/>
      <c r="N71" s="679"/>
      <c r="O71" s="680"/>
      <c r="P71" s="711"/>
      <c r="Q71" s="711"/>
      <c r="R71" s="711"/>
      <c r="S71" s="712"/>
      <c r="T71" s="659"/>
      <c r="U71" s="659"/>
      <c r="V71" s="660"/>
      <c r="W71" s="312"/>
      <c r="X71" s="678"/>
      <c r="Y71" s="679"/>
      <c r="Z71" s="680"/>
      <c r="AA71" s="702"/>
      <c r="AB71" s="702"/>
      <c r="AC71" s="702"/>
      <c r="AD71" s="703"/>
      <c r="AE71" s="659"/>
      <c r="AF71" s="659"/>
      <c r="AG71" s="660"/>
      <c r="AH71" s="320"/>
      <c r="AI71" s="678"/>
      <c r="AJ71" s="679"/>
      <c r="AK71" s="680"/>
      <c r="AL71" s="702"/>
      <c r="AM71" s="702"/>
      <c r="AN71" s="702"/>
      <c r="AO71" s="703"/>
      <c r="AP71" s="659"/>
      <c r="AQ71" s="659"/>
      <c r="AR71" s="660"/>
    </row>
    <row r="72" spans="1:44" s="182" customFormat="1" ht="30" customHeight="1" thickBot="1" x14ac:dyDescent="0.3">
      <c r="A72" s="313"/>
      <c r="B72" s="274" t="s">
        <v>16</v>
      </c>
      <c r="C72" s="275" t="s">
        <v>17</v>
      </c>
      <c r="D72" s="276" t="s">
        <v>18</v>
      </c>
      <c r="E72" s="276" t="s">
        <v>19</v>
      </c>
      <c r="F72" s="276" t="s">
        <v>20</v>
      </c>
      <c r="G72" s="276" t="s">
        <v>21</v>
      </c>
      <c r="H72" s="276" t="s">
        <v>22</v>
      </c>
      <c r="I72" s="277" t="s">
        <v>23</v>
      </c>
      <c r="J72" s="277" t="s">
        <v>24</v>
      </c>
      <c r="K72" s="273" t="s">
        <v>25</v>
      </c>
      <c r="L72" s="314"/>
      <c r="M72" s="274" t="s">
        <v>16</v>
      </c>
      <c r="N72" s="275" t="s">
        <v>17</v>
      </c>
      <c r="O72" s="276" t="s">
        <v>18</v>
      </c>
      <c r="P72" s="276" t="s">
        <v>19</v>
      </c>
      <c r="Q72" s="276" t="s">
        <v>20</v>
      </c>
      <c r="R72" s="276" t="s">
        <v>21</v>
      </c>
      <c r="S72" s="276" t="s">
        <v>22</v>
      </c>
      <c r="T72" s="277" t="s">
        <v>23</v>
      </c>
      <c r="U72" s="277" t="s">
        <v>24</v>
      </c>
      <c r="V72" s="273" t="s">
        <v>25</v>
      </c>
      <c r="W72" s="311"/>
      <c r="X72" s="274" t="s">
        <v>16</v>
      </c>
      <c r="Y72" s="275" t="s">
        <v>17</v>
      </c>
      <c r="Z72" s="276" t="s">
        <v>18</v>
      </c>
      <c r="AA72" s="276" t="s">
        <v>19</v>
      </c>
      <c r="AB72" s="276" t="s">
        <v>20</v>
      </c>
      <c r="AC72" s="276" t="s">
        <v>21</v>
      </c>
      <c r="AD72" s="276" t="s">
        <v>22</v>
      </c>
      <c r="AE72" s="277" t="s">
        <v>23</v>
      </c>
      <c r="AF72" s="277" t="s">
        <v>24</v>
      </c>
      <c r="AG72" s="273" t="s">
        <v>25</v>
      </c>
      <c r="AH72" s="319"/>
      <c r="AI72" s="274" t="s">
        <v>16</v>
      </c>
      <c r="AJ72" s="275" t="s">
        <v>17</v>
      </c>
      <c r="AK72" s="276" t="s">
        <v>18</v>
      </c>
      <c r="AL72" s="276" t="s">
        <v>19</v>
      </c>
      <c r="AM72" s="276" t="s">
        <v>20</v>
      </c>
      <c r="AN72" s="276" t="s">
        <v>21</v>
      </c>
      <c r="AO72" s="276" t="s">
        <v>22</v>
      </c>
      <c r="AP72" s="277" t="s">
        <v>23</v>
      </c>
      <c r="AQ72" s="277" t="s">
        <v>24</v>
      </c>
      <c r="AR72" s="273" t="s">
        <v>25</v>
      </c>
    </row>
    <row r="73" spans="1:44" s="182" customFormat="1" ht="30" customHeight="1" x14ac:dyDescent="0.25">
      <c r="A73" s="313"/>
      <c r="B73" s="667" t="str">
        <f>A140</f>
        <v>SATO CORIA, LAUTARO (FET)</v>
      </c>
      <c r="C73" s="668"/>
      <c r="D73" s="267"/>
      <c r="E73" s="267"/>
      <c r="F73" s="267"/>
      <c r="G73" s="267"/>
      <c r="H73" s="267"/>
      <c r="I73" s="278" t="str">
        <f>IF(B68="mayores A","","X")</f>
        <v>X</v>
      </c>
      <c r="J73" s="278" t="str">
        <f>IF(B68="mayores A","","X")</f>
        <v>X</v>
      </c>
      <c r="K73" s="271"/>
      <c r="L73" s="314"/>
      <c r="M73" s="667" t="str">
        <f>A143</f>
        <v>BYE</v>
      </c>
      <c r="N73" s="668"/>
      <c r="O73" s="267"/>
      <c r="P73" s="267"/>
      <c r="Q73" s="267"/>
      <c r="R73" s="267"/>
      <c r="S73" s="267"/>
      <c r="T73" s="278" t="str">
        <f>IF(M68="mayores A","","X")</f>
        <v>X</v>
      </c>
      <c r="U73" s="278" t="str">
        <f>IF(M68="mayores A","","X")</f>
        <v>X</v>
      </c>
      <c r="V73" s="271"/>
      <c r="W73" s="311"/>
      <c r="X73" s="667">
        <f>M126</f>
        <v>0</v>
      </c>
      <c r="Y73" s="668"/>
      <c r="Z73" s="267"/>
      <c r="AA73" s="267"/>
      <c r="AB73" s="267"/>
      <c r="AC73" s="267"/>
      <c r="AD73" s="267"/>
      <c r="AE73" s="278" t="str">
        <f>IF(X68="mayores A","","X")</f>
        <v>X</v>
      </c>
      <c r="AF73" s="278" t="str">
        <f>IF(X68="mayores A","","X")</f>
        <v>X</v>
      </c>
      <c r="AG73" s="271"/>
      <c r="AH73" s="319"/>
      <c r="AI73" s="667">
        <f>M150</f>
        <v>0</v>
      </c>
      <c r="AJ73" s="668"/>
      <c r="AK73" s="267"/>
      <c r="AL73" s="267"/>
      <c r="AM73" s="267"/>
      <c r="AN73" s="267"/>
      <c r="AO73" s="267"/>
      <c r="AP73" s="278" t="str">
        <f>IF(AI68="mayores A","","X")</f>
        <v>X</v>
      </c>
      <c r="AQ73" s="278" t="str">
        <f>IF(AI68="mayores A","","X")</f>
        <v>X</v>
      </c>
      <c r="AR73" s="271"/>
    </row>
    <row r="74" spans="1:44" s="182" customFormat="1" ht="30" customHeight="1" thickBot="1" x14ac:dyDescent="0.3">
      <c r="A74" s="313"/>
      <c r="B74" s="669" t="str">
        <f>A141</f>
        <v>BYE</v>
      </c>
      <c r="C74" s="670"/>
      <c r="D74" s="268"/>
      <c r="E74" s="268"/>
      <c r="F74" s="268"/>
      <c r="G74" s="268"/>
      <c r="H74" s="268"/>
      <c r="I74" s="279" t="str">
        <f>IF(B68="mayores A","","X")</f>
        <v>X</v>
      </c>
      <c r="J74" s="279" t="str">
        <f>IF(B68="mayores A","","X")</f>
        <v>X</v>
      </c>
      <c r="K74" s="272"/>
      <c r="L74" s="314"/>
      <c r="M74" s="669" t="str">
        <f>A144</f>
        <v>AZCOAGA PUYO, Christian (FOR)</v>
      </c>
      <c r="N74" s="670"/>
      <c r="O74" s="268"/>
      <c r="P74" s="268"/>
      <c r="Q74" s="268"/>
      <c r="R74" s="268"/>
      <c r="S74" s="268"/>
      <c r="T74" s="279" t="str">
        <f>IF(M68="mayores A","","X")</f>
        <v>X</v>
      </c>
      <c r="U74" s="279" t="str">
        <f>IF(M68="mayores A","","X")</f>
        <v>X</v>
      </c>
      <c r="V74" s="272"/>
      <c r="W74" s="311"/>
      <c r="X74" s="669">
        <f>M128</f>
        <v>0</v>
      </c>
      <c r="Y74" s="670"/>
      <c r="Z74" s="268"/>
      <c r="AA74" s="268"/>
      <c r="AB74" s="268"/>
      <c r="AC74" s="268"/>
      <c r="AD74" s="268"/>
      <c r="AE74" s="279" t="str">
        <f>IF(X68="mayores A","","X")</f>
        <v>X</v>
      </c>
      <c r="AF74" s="279" t="str">
        <f>IF(X68="mayores A","","X")</f>
        <v>X</v>
      </c>
      <c r="AG74" s="272"/>
      <c r="AH74" s="319"/>
      <c r="AI74" s="669">
        <f>M152</f>
        <v>0</v>
      </c>
      <c r="AJ74" s="670"/>
      <c r="AK74" s="268"/>
      <c r="AL74" s="268"/>
      <c r="AM74" s="268"/>
      <c r="AN74" s="268"/>
      <c r="AO74" s="268"/>
      <c r="AP74" s="279" t="str">
        <f>IF(AI68="mayores A","","X")</f>
        <v>X</v>
      </c>
      <c r="AQ74" s="279" t="str">
        <f>IF(AI68="mayores A","","X")</f>
        <v>X</v>
      </c>
      <c r="AR74" s="272"/>
    </row>
    <row r="75" spans="1:44" s="182" customFormat="1" ht="30" customHeight="1" x14ac:dyDescent="0.25">
      <c r="A75" s="313"/>
      <c r="B75" s="269"/>
      <c r="C75" s="249"/>
      <c r="D75" s="249"/>
      <c r="E75" s="249"/>
      <c r="F75" s="249"/>
      <c r="G75" s="249"/>
      <c r="H75" s="249"/>
      <c r="I75" s="249"/>
      <c r="J75" s="249"/>
      <c r="K75" s="250"/>
      <c r="L75" s="314"/>
      <c r="M75" s="269"/>
      <c r="N75" s="249"/>
      <c r="O75" s="249"/>
      <c r="P75" s="249"/>
      <c r="Q75" s="249"/>
      <c r="R75" s="249"/>
      <c r="S75" s="249"/>
      <c r="T75" s="249"/>
      <c r="U75" s="249"/>
      <c r="V75" s="250"/>
      <c r="W75" s="311"/>
      <c r="X75" s="269"/>
      <c r="Y75" s="249"/>
      <c r="Z75" s="249"/>
      <c r="AA75" s="249"/>
      <c r="AB75" s="249"/>
      <c r="AC75" s="249"/>
      <c r="AD75" s="249"/>
      <c r="AE75" s="249"/>
      <c r="AF75" s="249"/>
      <c r="AG75" s="250"/>
      <c r="AH75" s="319"/>
      <c r="AI75" s="269"/>
      <c r="AJ75" s="249"/>
      <c r="AK75" s="249"/>
      <c r="AL75" s="249"/>
      <c r="AM75" s="249"/>
      <c r="AN75" s="249"/>
      <c r="AO75" s="249"/>
      <c r="AP75" s="249"/>
      <c r="AQ75" s="249"/>
      <c r="AR75" s="250"/>
    </row>
    <row r="76" spans="1:44" s="182" customFormat="1" ht="30" customHeight="1" x14ac:dyDescent="0.25">
      <c r="A76" s="313"/>
      <c r="B76" s="697"/>
      <c r="C76" s="698"/>
      <c r="D76" s="249"/>
      <c r="E76" s="698"/>
      <c r="F76" s="698"/>
      <c r="G76" s="698"/>
      <c r="H76" s="248"/>
      <c r="I76" s="698"/>
      <c r="J76" s="698"/>
      <c r="K76" s="699"/>
      <c r="L76" s="314"/>
      <c r="M76" s="697"/>
      <c r="N76" s="698"/>
      <c r="O76" s="249"/>
      <c r="P76" s="698"/>
      <c r="Q76" s="698"/>
      <c r="R76" s="698"/>
      <c r="S76" s="248"/>
      <c r="T76" s="698"/>
      <c r="U76" s="698"/>
      <c r="V76" s="699"/>
      <c r="W76" s="311"/>
      <c r="X76" s="697"/>
      <c r="Y76" s="698"/>
      <c r="Z76" s="249"/>
      <c r="AA76" s="698"/>
      <c r="AB76" s="698"/>
      <c r="AC76" s="698"/>
      <c r="AD76" s="248"/>
      <c r="AE76" s="698"/>
      <c r="AF76" s="698"/>
      <c r="AG76" s="699"/>
      <c r="AH76" s="319"/>
      <c r="AI76" s="697"/>
      <c r="AJ76" s="698"/>
      <c r="AK76" s="249"/>
      <c r="AL76" s="698"/>
      <c r="AM76" s="698"/>
      <c r="AN76" s="698"/>
      <c r="AO76" s="248"/>
      <c r="AP76" s="698"/>
      <c r="AQ76" s="698"/>
      <c r="AR76" s="699"/>
    </row>
    <row r="77" spans="1:44" s="182" customFormat="1" ht="30" customHeight="1" x14ac:dyDescent="0.25">
      <c r="A77" s="313"/>
      <c r="B77" s="693" t="s">
        <v>28</v>
      </c>
      <c r="C77" s="694"/>
      <c r="D77" s="249"/>
      <c r="E77" s="695" t="s">
        <v>29</v>
      </c>
      <c r="F77" s="695"/>
      <c r="G77" s="695"/>
      <c r="H77" s="248"/>
      <c r="I77" s="695" t="s">
        <v>30</v>
      </c>
      <c r="J77" s="695"/>
      <c r="K77" s="696"/>
      <c r="L77" s="314"/>
      <c r="M77" s="693" t="s">
        <v>28</v>
      </c>
      <c r="N77" s="694"/>
      <c r="O77" s="249"/>
      <c r="P77" s="695" t="s">
        <v>29</v>
      </c>
      <c r="Q77" s="695"/>
      <c r="R77" s="695"/>
      <c r="S77" s="248"/>
      <c r="T77" s="695" t="s">
        <v>30</v>
      </c>
      <c r="U77" s="695"/>
      <c r="V77" s="696"/>
      <c r="W77" s="311"/>
      <c r="X77" s="693" t="s">
        <v>28</v>
      </c>
      <c r="Y77" s="694"/>
      <c r="Z77" s="249"/>
      <c r="AA77" s="695" t="s">
        <v>29</v>
      </c>
      <c r="AB77" s="695"/>
      <c r="AC77" s="695"/>
      <c r="AD77" s="248"/>
      <c r="AE77" s="695" t="s">
        <v>30</v>
      </c>
      <c r="AF77" s="695"/>
      <c r="AG77" s="696"/>
      <c r="AH77" s="319"/>
      <c r="AI77" s="693" t="s">
        <v>28</v>
      </c>
      <c r="AJ77" s="694"/>
      <c r="AK77" s="249"/>
      <c r="AL77" s="695" t="s">
        <v>29</v>
      </c>
      <c r="AM77" s="695"/>
      <c r="AN77" s="695"/>
      <c r="AO77" s="248"/>
      <c r="AP77" s="695" t="s">
        <v>30</v>
      </c>
      <c r="AQ77" s="695"/>
      <c r="AR77" s="696"/>
    </row>
    <row r="78" spans="1:44" s="182" customFormat="1" ht="30" customHeight="1" thickBot="1" x14ac:dyDescent="0.3">
      <c r="A78" s="311"/>
      <c r="B78" s="690" t="str">
        <f>$E$107</f>
        <v>INDIVIDUAL</v>
      </c>
      <c r="C78" s="691"/>
      <c r="D78" s="691"/>
      <c r="E78" s="691"/>
      <c r="F78" s="691"/>
      <c r="G78" s="691"/>
      <c r="H78" s="691"/>
      <c r="I78" s="691"/>
      <c r="J78" s="691"/>
      <c r="K78" s="692"/>
      <c r="L78" s="314"/>
      <c r="M78" s="690" t="str">
        <f>$E$107</f>
        <v>INDIVIDUAL</v>
      </c>
      <c r="N78" s="691"/>
      <c r="O78" s="691"/>
      <c r="P78" s="691"/>
      <c r="Q78" s="691"/>
      <c r="R78" s="691"/>
      <c r="S78" s="691"/>
      <c r="T78" s="691"/>
      <c r="U78" s="691"/>
      <c r="V78" s="692"/>
      <c r="W78" s="311"/>
      <c r="X78" s="690" t="str">
        <f>$E$107</f>
        <v>INDIVIDUAL</v>
      </c>
      <c r="Y78" s="691"/>
      <c r="Z78" s="691"/>
      <c r="AA78" s="691"/>
      <c r="AB78" s="691"/>
      <c r="AC78" s="691"/>
      <c r="AD78" s="691"/>
      <c r="AE78" s="691"/>
      <c r="AF78" s="691"/>
      <c r="AG78" s="692"/>
      <c r="AH78" s="319"/>
      <c r="AI78" s="690" t="str">
        <f>$E$107</f>
        <v>INDIVIDUAL</v>
      </c>
      <c r="AJ78" s="691"/>
      <c r="AK78" s="691"/>
      <c r="AL78" s="691"/>
      <c r="AM78" s="691"/>
      <c r="AN78" s="691"/>
      <c r="AO78" s="691"/>
      <c r="AP78" s="691"/>
      <c r="AQ78" s="691"/>
      <c r="AR78" s="692"/>
    </row>
    <row r="79" spans="1:44" s="182" customFormat="1" ht="30" customHeight="1" thickBot="1" x14ac:dyDescent="0.3">
      <c r="A79" s="313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</row>
    <row r="80" spans="1:44" s="182" customFormat="1" ht="30" customHeight="1" thickBot="1" x14ac:dyDescent="0.3">
      <c r="A80" s="313"/>
      <c r="B80" s="663" t="s">
        <v>26</v>
      </c>
      <c r="C80" s="664"/>
      <c r="D80" s="665"/>
      <c r="E80" s="666" t="s">
        <v>31</v>
      </c>
      <c r="F80" s="661"/>
      <c r="G80" s="661"/>
      <c r="H80" s="662"/>
      <c r="I80" s="661" t="s">
        <v>2</v>
      </c>
      <c r="J80" s="661"/>
      <c r="K80" s="662"/>
      <c r="L80" s="314"/>
      <c r="M80" s="663" t="s">
        <v>26</v>
      </c>
      <c r="N80" s="664"/>
      <c r="O80" s="665"/>
      <c r="P80" s="666" t="s">
        <v>31</v>
      </c>
      <c r="Q80" s="661"/>
      <c r="R80" s="661"/>
      <c r="S80" s="662"/>
      <c r="T80" s="661" t="s">
        <v>2</v>
      </c>
      <c r="U80" s="661"/>
      <c r="V80" s="662"/>
      <c r="W80" s="311"/>
      <c r="X80" s="663" t="s">
        <v>26</v>
      </c>
      <c r="Y80" s="664"/>
      <c r="Z80" s="665"/>
      <c r="AA80" s="666" t="s">
        <v>31</v>
      </c>
      <c r="AB80" s="661"/>
      <c r="AC80" s="661"/>
      <c r="AD80" s="662"/>
      <c r="AE80" s="661" t="s">
        <v>2</v>
      </c>
      <c r="AF80" s="661"/>
      <c r="AG80" s="662"/>
      <c r="AH80" s="323"/>
      <c r="AI80" s="663" t="s">
        <v>26</v>
      </c>
      <c r="AJ80" s="664"/>
      <c r="AK80" s="665"/>
      <c r="AL80" s="666" t="s">
        <v>31</v>
      </c>
      <c r="AM80" s="661"/>
      <c r="AN80" s="661"/>
      <c r="AO80" s="662"/>
      <c r="AP80" s="661" t="s">
        <v>2</v>
      </c>
      <c r="AQ80" s="661"/>
      <c r="AR80" s="662"/>
    </row>
    <row r="81" spans="1:44" s="182" customFormat="1" ht="30" customHeight="1" thickBot="1" x14ac:dyDescent="0.3">
      <c r="A81" s="313"/>
      <c r="B81" s="681" t="str">
        <f>$J$107</f>
        <v>SUB 13 A</v>
      </c>
      <c r="C81" s="682"/>
      <c r="D81" s="683"/>
      <c r="E81" s="688" t="str">
        <f>$C$108</f>
        <v>SAB - 16:30</v>
      </c>
      <c r="F81" s="688"/>
      <c r="G81" s="688"/>
      <c r="H81" s="689"/>
      <c r="I81" s="655"/>
      <c r="J81" s="655"/>
      <c r="K81" s="656"/>
      <c r="L81" s="315"/>
      <c r="M81" s="681" t="str">
        <f>$J$107</f>
        <v>SUB 13 A</v>
      </c>
      <c r="N81" s="682"/>
      <c r="O81" s="683"/>
      <c r="P81" s="688" t="str">
        <f>$C$108</f>
        <v>SAB - 16:30</v>
      </c>
      <c r="Q81" s="688"/>
      <c r="R81" s="688"/>
      <c r="S81" s="689"/>
      <c r="T81" s="655"/>
      <c r="U81" s="655"/>
      <c r="V81" s="656"/>
      <c r="W81" s="312"/>
      <c r="X81" s="681" t="str">
        <f>$J$107</f>
        <v>SUB 13 A</v>
      </c>
      <c r="Y81" s="682"/>
      <c r="Z81" s="683"/>
      <c r="AA81" s="688" t="str">
        <f>$O$122</f>
        <v>SAB - 19:30</v>
      </c>
      <c r="AB81" s="688"/>
      <c r="AC81" s="688"/>
      <c r="AD81" s="689"/>
      <c r="AE81" s="655"/>
      <c r="AF81" s="655"/>
      <c r="AG81" s="656"/>
      <c r="AH81" s="324"/>
      <c r="AI81" s="681" t="str">
        <f>$J$107</f>
        <v>SUB 13 A</v>
      </c>
      <c r="AJ81" s="682"/>
      <c r="AK81" s="683"/>
      <c r="AL81" s="688" t="str">
        <f>$O$122</f>
        <v>SAB - 19:30</v>
      </c>
      <c r="AM81" s="688"/>
      <c r="AN81" s="688"/>
      <c r="AO81" s="689"/>
      <c r="AP81" s="655"/>
      <c r="AQ81" s="655"/>
      <c r="AR81" s="656"/>
    </row>
    <row r="82" spans="1:44" s="182" customFormat="1" ht="30" customHeight="1" thickBot="1" x14ac:dyDescent="0.3">
      <c r="A82" s="313"/>
      <c r="B82" s="684"/>
      <c r="C82" s="685"/>
      <c r="D82" s="686"/>
      <c r="E82" s="661" t="s">
        <v>27</v>
      </c>
      <c r="F82" s="661"/>
      <c r="G82" s="661"/>
      <c r="H82" s="662"/>
      <c r="I82" s="657"/>
      <c r="J82" s="657"/>
      <c r="K82" s="658"/>
      <c r="L82" s="315"/>
      <c r="M82" s="684"/>
      <c r="N82" s="685"/>
      <c r="O82" s="686"/>
      <c r="P82" s="661" t="s">
        <v>27</v>
      </c>
      <c r="Q82" s="661"/>
      <c r="R82" s="661"/>
      <c r="S82" s="662"/>
      <c r="T82" s="657"/>
      <c r="U82" s="657"/>
      <c r="V82" s="658"/>
      <c r="W82" s="312"/>
      <c r="X82" s="684"/>
      <c r="Y82" s="685"/>
      <c r="Z82" s="686"/>
      <c r="AA82" s="661" t="s">
        <v>27</v>
      </c>
      <c r="AB82" s="661"/>
      <c r="AC82" s="661"/>
      <c r="AD82" s="662"/>
      <c r="AE82" s="657"/>
      <c r="AF82" s="657"/>
      <c r="AG82" s="658"/>
      <c r="AH82" s="324"/>
      <c r="AI82" s="684"/>
      <c r="AJ82" s="685"/>
      <c r="AK82" s="686"/>
      <c r="AL82" s="661" t="s">
        <v>27</v>
      </c>
      <c r="AM82" s="661"/>
      <c r="AN82" s="661"/>
      <c r="AO82" s="662"/>
      <c r="AP82" s="657"/>
      <c r="AQ82" s="657"/>
      <c r="AR82" s="658"/>
    </row>
    <row r="83" spans="1:44" s="182" customFormat="1" ht="30" customHeight="1" x14ac:dyDescent="0.25">
      <c r="A83" s="313"/>
      <c r="B83" s="675" t="str">
        <f>$N$107</f>
        <v>MASCULINO</v>
      </c>
      <c r="C83" s="676"/>
      <c r="D83" s="677"/>
      <c r="E83" s="709" t="str">
        <f>$A$108</f>
        <v>16vos</v>
      </c>
      <c r="F83" s="709"/>
      <c r="G83" s="709"/>
      <c r="H83" s="710"/>
      <c r="I83" s="657"/>
      <c r="J83" s="657"/>
      <c r="K83" s="658"/>
      <c r="L83" s="315"/>
      <c r="M83" s="675" t="str">
        <f>$N$107</f>
        <v>MASCULINO</v>
      </c>
      <c r="N83" s="676"/>
      <c r="O83" s="677"/>
      <c r="P83" s="709" t="str">
        <f>$A$108</f>
        <v>16vos</v>
      </c>
      <c r="Q83" s="709"/>
      <c r="R83" s="709"/>
      <c r="S83" s="710"/>
      <c r="T83" s="657"/>
      <c r="U83" s="657"/>
      <c r="V83" s="658"/>
      <c r="W83" s="312"/>
      <c r="X83" s="675" t="str">
        <f>$N$107</f>
        <v>MASCULINO</v>
      </c>
      <c r="Y83" s="676"/>
      <c r="Z83" s="677"/>
      <c r="AA83" s="704" t="str">
        <f>$O$120</f>
        <v>SEMIS</v>
      </c>
      <c r="AB83" s="704"/>
      <c r="AC83" s="704"/>
      <c r="AD83" s="705"/>
      <c r="AE83" s="657"/>
      <c r="AF83" s="657"/>
      <c r="AG83" s="658"/>
      <c r="AH83" s="324"/>
      <c r="AI83" s="675" t="str">
        <f>$N$107</f>
        <v>MASCULINO</v>
      </c>
      <c r="AJ83" s="676"/>
      <c r="AK83" s="677"/>
      <c r="AL83" s="704" t="str">
        <f>$O$120</f>
        <v>SEMIS</v>
      </c>
      <c r="AM83" s="704"/>
      <c r="AN83" s="704"/>
      <c r="AO83" s="705"/>
      <c r="AP83" s="657"/>
      <c r="AQ83" s="657"/>
      <c r="AR83" s="658"/>
    </row>
    <row r="84" spans="1:44" s="182" customFormat="1" ht="30" customHeight="1" thickBot="1" x14ac:dyDescent="0.3">
      <c r="A84" s="313"/>
      <c r="B84" s="678"/>
      <c r="C84" s="679"/>
      <c r="D84" s="680"/>
      <c r="E84" s="711"/>
      <c r="F84" s="711"/>
      <c r="G84" s="711"/>
      <c r="H84" s="712"/>
      <c r="I84" s="659"/>
      <c r="J84" s="659"/>
      <c r="K84" s="660"/>
      <c r="L84" s="315"/>
      <c r="M84" s="678"/>
      <c r="N84" s="679"/>
      <c r="O84" s="680"/>
      <c r="P84" s="711"/>
      <c r="Q84" s="711"/>
      <c r="R84" s="711"/>
      <c r="S84" s="712"/>
      <c r="T84" s="659"/>
      <c r="U84" s="659"/>
      <c r="V84" s="660"/>
      <c r="W84" s="312"/>
      <c r="X84" s="678"/>
      <c r="Y84" s="679"/>
      <c r="Z84" s="680"/>
      <c r="AA84" s="706"/>
      <c r="AB84" s="706"/>
      <c r="AC84" s="706"/>
      <c r="AD84" s="707"/>
      <c r="AE84" s="659"/>
      <c r="AF84" s="659"/>
      <c r="AG84" s="660"/>
      <c r="AH84" s="324"/>
      <c r="AI84" s="678"/>
      <c r="AJ84" s="679"/>
      <c r="AK84" s="680"/>
      <c r="AL84" s="706"/>
      <c r="AM84" s="706"/>
      <c r="AN84" s="706"/>
      <c r="AO84" s="707"/>
      <c r="AP84" s="659"/>
      <c r="AQ84" s="659"/>
      <c r="AR84" s="660"/>
    </row>
    <row r="85" spans="1:44" s="182" customFormat="1" ht="30" customHeight="1" thickBot="1" x14ac:dyDescent="0.3">
      <c r="A85" s="313"/>
      <c r="B85" s="274" t="s">
        <v>16</v>
      </c>
      <c r="C85" s="275" t="s">
        <v>17</v>
      </c>
      <c r="D85" s="276" t="s">
        <v>18</v>
      </c>
      <c r="E85" s="276" t="s">
        <v>19</v>
      </c>
      <c r="F85" s="276" t="s">
        <v>20</v>
      </c>
      <c r="G85" s="276" t="s">
        <v>21</v>
      </c>
      <c r="H85" s="276" t="s">
        <v>22</v>
      </c>
      <c r="I85" s="277" t="s">
        <v>23</v>
      </c>
      <c r="J85" s="277" t="s">
        <v>24</v>
      </c>
      <c r="K85" s="273" t="s">
        <v>25</v>
      </c>
      <c r="L85" s="314"/>
      <c r="M85" s="274" t="s">
        <v>16</v>
      </c>
      <c r="N85" s="275" t="s">
        <v>17</v>
      </c>
      <c r="O85" s="276" t="s">
        <v>18</v>
      </c>
      <c r="P85" s="276" t="s">
        <v>19</v>
      </c>
      <c r="Q85" s="276" t="s">
        <v>20</v>
      </c>
      <c r="R85" s="276" t="s">
        <v>21</v>
      </c>
      <c r="S85" s="276" t="s">
        <v>22</v>
      </c>
      <c r="T85" s="277" t="s">
        <v>23</v>
      </c>
      <c r="U85" s="277" t="s">
        <v>24</v>
      </c>
      <c r="V85" s="273" t="s">
        <v>25</v>
      </c>
      <c r="W85" s="311"/>
      <c r="X85" s="274" t="s">
        <v>16</v>
      </c>
      <c r="Y85" s="275" t="s">
        <v>17</v>
      </c>
      <c r="Z85" s="276" t="s">
        <v>18</v>
      </c>
      <c r="AA85" s="276" t="s">
        <v>19</v>
      </c>
      <c r="AB85" s="276" t="s">
        <v>20</v>
      </c>
      <c r="AC85" s="276" t="s">
        <v>21</v>
      </c>
      <c r="AD85" s="276" t="s">
        <v>22</v>
      </c>
      <c r="AE85" s="277" t="s">
        <v>23</v>
      </c>
      <c r="AF85" s="277" t="s">
        <v>24</v>
      </c>
      <c r="AG85" s="273" t="s">
        <v>25</v>
      </c>
      <c r="AH85" s="323"/>
      <c r="AI85" s="274" t="s">
        <v>16</v>
      </c>
      <c r="AJ85" s="275" t="s">
        <v>17</v>
      </c>
      <c r="AK85" s="276" t="s">
        <v>18</v>
      </c>
      <c r="AL85" s="276" t="s">
        <v>19</v>
      </c>
      <c r="AM85" s="276" t="s">
        <v>20</v>
      </c>
      <c r="AN85" s="276" t="s">
        <v>21</v>
      </c>
      <c r="AO85" s="276" t="s">
        <v>22</v>
      </c>
      <c r="AP85" s="277" t="s">
        <v>23</v>
      </c>
      <c r="AQ85" s="277" t="s">
        <v>24</v>
      </c>
      <c r="AR85" s="273" t="s">
        <v>25</v>
      </c>
    </row>
    <row r="86" spans="1:44" s="182" customFormat="1" ht="30" customHeight="1" x14ac:dyDescent="0.25">
      <c r="A86" s="313"/>
      <c r="B86" s="667" t="str">
        <f>A146</f>
        <v>PONCE DE LEON, NICOLAS (SFE)</v>
      </c>
      <c r="C86" s="668"/>
      <c r="D86" s="267"/>
      <c r="E86" s="267"/>
      <c r="F86" s="267"/>
      <c r="G86" s="267"/>
      <c r="H86" s="267"/>
      <c r="I86" s="278" t="str">
        <f>IF(B81="mayores A","","X")</f>
        <v>X</v>
      </c>
      <c r="J86" s="278" t="str">
        <f>IF(B81="mayores A","","X")</f>
        <v>X</v>
      </c>
      <c r="K86" s="271"/>
      <c r="L86" s="314"/>
      <c r="M86" s="667" t="str">
        <f>A149</f>
        <v>DE LEON, FACUNDO (CHA)</v>
      </c>
      <c r="N86" s="668"/>
      <c r="O86" s="267"/>
      <c r="P86" s="267"/>
      <c r="Q86" s="267"/>
      <c r="R86" s="267"/>
      <c r="S86" s="267"/>
      <c r="T86" s="278" t="str">
        <f>IF(M81="mayores A","","X")</f>
        <v>X</v>
      </c>
      <c r="U86" s="278" t="str">
        <f>IF(M81="mayores A","","X")</f>
        <v>X</v>
      </c>
      <c r="V86" s="271"/>
      <c r="W86" s="311"/>
      <c r="X86" s="667">
        <f>Q120</f>
        <v>0</v>
      </c>
      <c r="Y86" s="668"/>
      <c r="Z86" s="267"/>
      <c r="AA86" s="267"/>
      <c r="AB86" s="267"/>
      <c r="AC86" s="267"/>
      <c r="AD86" s="267"/>
      <c r="AE86" s="278" t="str">
        <f>IF(X81="mayores A","","X")</f>
        <v>X</v>
      </c>
      <c r="AF86" s="278" t="str">
        <f>IF(X81="mayores A","","X")</f>
        <v>X</v>
      </c>
      <c r="AG86" s="271"/>
      <c r="AH86" s="323"/>
      <c r="AI86" s="667">
        <f>Q144</f>
        <v>0</v>
      </c>
      <c r="AJ86" s="668"/>
      <c r="AK86" s="267"/>
      <c r="AL86" s="267"/>
      <c r="AM86" s="267"/>
      <c r="AN86" s="267"/>
      <c r="AO86" s="267"/>
      <c r="AP86" s="278" t="str">
        <f>IF(AI81="mayores A","","X")</f>
        <v>X</v>
      </c>
      <c r="AQ86" s="278" t="str">
        <f>IF(AI81="mayores A","","X")</f>
        <v>X</v>
      </c>
      <c r="AR86" s="271"/>
    </row>
    <row r="87" spans="1:44" s="182" customFormat="1" ht="30" customHeight="1" thickBot="1" x14ac:dyDescent="0.3">
      <c r="A87" s="313"/>
      <c r="B87" s="669" t="str">
        <f>A147</f>
        <v>BYE</v>
      </c>
      <c r="C87" s="670"/>
      <c r="D87" s="268"/>
      <c r="E87" s="268"/>
      <c r="F87" s="268"/>
      <c r="G87" s="268"/>
      <c r="H87" s="268"/>
      <c r="I87" s="279" t="str">
        <f>IF(B81="mayores A","","X")</f>
        <v>X</v>
      </c>
      <c r="J87" s="279" t="str">
        <f>IF(B81="mayores A","","X")</f>
        <v>X</v>
      </c>
      <c r="K87" s="272"/>
      <c r="L87" s="314"/>
      <c r="M87" s="669" t="str">
        <f>A150</f>
        <v>ALMADA, OCTAVIO (CBA)</v>
      </c>
      <c r="N87" s="670"/>
      <c r="O87" s="268"/>
      <c r="P87" s="268"/>
      <c r="Q87" s="268"/>
      <c r="R87" s="268"/>
      <c r="S87" s="268"/>
      <c r="T87" s="279" t="str">
        <f>IF(M81="mayores A","","X")</f>
        <v>X</v>
      </c>
      <c r="U87" s="279" t="str">
        <f>IF(M81="mayores A","","X")</f>
        <v>X</v>
      </c>
      <c r="V87" s="272"/>
      <c r="W87" s="311"/>
      <c r="X87" s="669">
        <f>Q122</f>
        <v>0</v>
      </c>
      <c r="Y87" s="670"/>
      <c r="Z87" s="268"/>
      <c r="AA87" s="268"/>
      <c r="AB87" s="268"/>
      <c r="AC87" s="268"/>
      <c r="AD87" s="268"/>
      <c r="AE87" s="279" t="str">
        <f>IF(X81="mayores A","","X")</f>
        <v>X</v>
      </c>
      <c r="AF87" s="279" t="str">
        <f>IF(X81="mayores A","","X")</f>
        <v>X</v>
      </c>
      <c r="AG87" s="272"/>
      <c r="AH87" s="323"/>
      <c r="AI87" s="669">
        <f>Q146</f>
        <v>0</v>
      </c>
      <c r="AJ87" s="670"/>
      <c r="AK87" s="268"/>
      <c r="AL87" s="268"/>
      <c r="AM87" s="268"/>
      <c r="AN87" s="268"/>
      <c r="AO87" s="268"/>
      <c r="AP87" s="279" t="str">
        <f>IF(AI81="mayores A","","X")</f>
        <v>X</v>
      </c>
      <c r="AQ87" s="279" t="str">
        <f>IF(AI81="mayores A","","X")</f>
        <v>X</v>
      </c>
      <c r="AR87" s="272"/>
    </row>
    <row r="88" spans="1:44" s="182" customFormat="1" ht="30" customHeight="1" x14ac:dyDescent="0.25">
      <c r="A88" s="313"/>
      <c r="B88" s="269"/>
      <c r="C88" s="249"/>
      <c r="D88" s="249"/>
      <c r="E88" s="249"/>
      <c r="F88" s="249"/>
      <c r="G88" s="249"/>
      <c r="H88" s="249"/>
      <c r="I88" s="249"/>
      <c r="J88" s="249"/>
      <c r="K88" s="250"/>
      <c r="L88" s="314"/>
      <c r="M88" s="269"/>
      <c r="N88" s="249"/>
      <c r="O88" s="249"/>
      <c r="P88" s="249"/>
      <c r="Q88" s="249"/>
      <c r="R88" s="249"/>
      <c r="S88" s="249"/>
      <c r="T88" s="249"/>
      <c r="U88" s="249"/>
      <c r="V88" s="250"/>
      <c r="W88" s="311"/>
      <c r="X88" s="269"/>
      <c r="Y88" s="249"/>
      <c r="Z88" s="249"/>
      <c r="AA88" s="249"/>
      <c r="AB88" s="249"/>
      <c r="AC88" s="249"/>
      <c r="AD88" s="249"/>
      <c r="AE88" s="249"/>
      <c r="AF88" s="249"/>
      <c r="AG88" s="250"/>
      <c r="AH88" s="323"/>
      <c r="AI88" s="269"/>
      <c r="AJ88" s="249"/>
      <c r="AK88" s="249"/>
      <c r="AL88" s="249"/>
      <c r="AM88" s="249"/>
      <c r="AN88" s="249"/>
      <c r="AO88" s="249"/>
      <c r="AP88" s="249"/>
      <c r="AQ88" s="249"/>
      <c r="AR88" s="250"/>
    </row>
    <row r="89" spans="1:44" s="182" customFormat="1" ht="30" customHeight="1" x14ac:dyDescent="0.25">
      <c r="A89" s="313"/>
      <c r="B89" s="697"/>
      <c r="C89" s="698"/>
      <c r="D89" s="249"/>
      <c r="E89" s="698"/>
      <c r="F89" s="698"/>
      <c r="G89" s="698"/>
      <c r="H89" s="248"/>
      <c r="I89" s="698"/>
      <c r="J89" s="698"/>
      <c r="K89" s="699"/>
      <c r="L89" s="314"/>
      <c r="M89" s="697"/>
      <c r="N89" s="698"/>
      <c r="O89" s="249"/>
      <c r="P89" s="698"/>
      <c r="Q89" s="698"/>
      <c r="R89" s="698"/>
      <c r="S89" s="248"/>
      <c r="T89" s="698"/>
      <c r="U89" s="698"/>
      <c r="V89" s="699"/>
      <c r="W89" s="311"/>
      <c r="X89" s="697"/>
      <c r="Y89" s="698"/>
      <c r="Z89" s="249"/>
      <c r="AA89" s="698"/>
      <c r="AB89" s="698"/>
      <c r="AC89" s="698"/>
      <c r="AD89" s="248"/>
      <c r="AE89" s="698"/>
      <c r="AF89" s="698"/>
      <c r="AG89" s="699"/>
      <c r="AH89" s="323"/>
      <c r="AI89" s="697"/>
      <c r="AJ89" s="698"/>
      <c r="AK89" s="249"/>
      <c r="AL89" s="698"/>
      <c r="AM89" s="698"/>
      <c r="AN89" s="698"/>
      <c r="AO89" s="248"/>
      <c r="AP89" s="698"/>
      <c r="AQ89" s="698"/>
      <c r="AR89" s="699"/>
    </row>
    <row r="90" spans="1:44" s="182" customFormat="1" ht="30" customHeight="1" x14ac:dyDescent="0.25">
      <c r="A90" s="313"/>
      <c r="B90" s="693" t="s">
        <v>28</v>
      </c>
      <c r="C90" s="694"/>
      <c r="D90" s="249"/>
      <c r="E90" s="695" t="s">
        <v>29</v>
      </c>
      <c r="F90" s="695"/>
      <c r="G90" s="695"/>
      <c r="H90" s="248"/>
      <c r="I90" s="695" t="s">
        <v>30</v>
      </c>
      <c r="J90" s="695"/>
      <c r="K90" s="696"/>
      <c r="L90" s="314"/>
      <c r="M90" s="693" t="s">
        <v>28</v>
      </c>
      <c r="N90" s="694"/>
      <c r="O90" s="249"/>
      <c r="P90" s="695" t="s">
        <v>29</v>
      </c>
      <c r="Q90" s="695"/>
      <c r="R90" s="695"/>
      <c r="S90" s="248"/>
      <c r="T90" s="695" t="s">
        <v>30</v>
      </c>
      <c r="U90" s="695"/>
      <c r="V90" s="696"/>
      <c r="W90" s="311"/>
      <c r="X90" s="693" t="s">
        <v>28</v>
      </c>
      <c r="Y90" s="694"/>
      <c r="Z90" s="249"/>
      <c r="AA90" s="695" t="s">
        <v>29</v>
      </c>
      <c r="AB90" s="695"/>
      <c r="AC90" s="695"/>
      <c r="AD90" s="248"/>
      <c r="AE90" s="695" t="s">
        <v>30</v>
      </c>
      <c r="AF90" s="695"/>
      <c r="AG90" s="696"/>
      <c r="AH90" s="323"/>
      <c r="AI90" s="693" t="s">
        <v>28</v>
      </c>
      <c r="AJ90" s="694"/>
      <c r="AK90" s="249"/>
      <c r="AL90" s="695" t="s">
        <v>29</v>
      </c>
      <c r="AM90" s="695"/>
      <c r="AN90" s="695"/>
      <c r="AO90" s="248"/>
      <c r="AP90" s="695" t="s">
        <v>30</v>
      </c>
      <c r="AQ90" s="695"/>
      <c r="AR90" s="696"/>
    </row>
    <row r="91" spans="1:44" s="182" customFormat="1" ht="30" customHeight="1" thickBot="1" x14ac:dyDescent="0.3">
      <c r="A91" s="311"/>
      <c r="B91" s="690" t="str">
        <f>$E$107</f>
        <v>INDIVIDUAL</v>
      </c>
      <c r="C91" s="691"/>
      <c r="D91" s="691"/>
      <c r="E91" s="691"/>
      <c r="F91" s="691"/>
      <c r="G91" s="691"/>
      <c r="H91" s="691"/>
      <c r="I91" s="691"/>
      <c r="J91" s="691"/>
      <c r="K91" s="692"/>
      <c r="L91" s="314"/>
      <c r="M91" s="690" t="str">
        <f>$E$107</f>
        <v>INDIVIDUAL</v>
      </c>
      <c r="N91" s="691"/>
      <c r="O91" s="691"/>
      <c r="P91" s="691"/>
      <c r="Q91" s="691"/>
      <c r="R91" s="691"/>
      <c r="S91" s="691"/>
      <c r="T91" s="691"/>
      <c r="U91" s="691"/>
      <c r="V91" s="692"/>
      <c r="W91" s="311"/>
      <c r="X91" s="690" t="str">
        <f>$E$107</f>
        <v>INDIVIDUAL</v>
      </c>
      <c r="Y91" s="691"/>
      <c r="Z91" s="691"/>
      <c r="AA91" s="691"/>
      <c r="AB91" s="691"/>
      <c r="AC91" s="691"/>
      <c r="AD91" s="691"/>
      <c r="AE91" s="691"/>
      <c r="AF91" s="691"/>
      <c r="AG91" s="692"/>
      <c r="AH91" s="323"/>
      <c r="AI91" s="690" t="str">
        <f>$E$107</f>
        <v>INDIVIDUAL</v>
      </c>
      <c r="AJ91" s="691"/>
      <c r="AK91" s="691"/>
      <c r="AL91" s="691"/>
      <c r="AM91" s="691"/>
      <c r="AN91" s="691"/>
      <c r="AO91" s="691"/>
      <c r="AP91" s="691"/>
      <c r="AQ91" s="691"/>
      <c r="AR91" s="692"/>
    </row>
    <row r="92" spans="1:44" s="182" customFormat="1" ht="30" customHeight="1" thickBot="1" x14ac:dyDescent="0.3">
      <c r="A92" s="313"/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</row>
    <row r="93" spans="1:44" s="182" customFormat="1" ht="30" customHeight="1" thickBot="1" x14ac:dyDescent="0.3">
      <c r="A93" s="313"/>
      <c r="B93" s="663" t="s">
        <v>26</v>
      </c>
      <c r="C93" s="664"/>
      <c r="D93" s="665"/>
      <c r="E93" s="666" t="s">
        <v>31</v>
      </c>
      <c r="F93" s="661"/>
      <c r="G93" s="661"/>
      <c r="H93" s="662"/>
      <c r="I93" s="661" t="s">
        <v>2</v>
      </c>
      <c r="J93" s="661"/>
      <c r="K93" s="662"/>
      <c r="L93" s="314"/>
      <c r="M93" s="663" t="s">
        <v>26</v>
      </c>
      <c r="N93" s="664"/>
      <c r="O93" s="665"/>
      <c r="P93" s="666" t="s">
        <v>31</v>
      </c>
      <c r="Q93" s="661"/>
      <c r="R93" s="661"/>
      <c r="S93" s="662"/>
      <c r="T93" s="661" t="s">
        <v>2</v>
      </c>
      <c r="U93" s="661"/>
      <c r="V93" s="662"/>
      <c r="W93" s="311"/>
      <c r="AH93" s="323"/>
      <c r="AI93" s="663" t="s">
        <v>26</v>
      </c>
      <c r="AJ93" s="664"/>
      <c r="AK93" s="665"/>
      <c r="AL93" s="666" t="s">
        <v>31</v>
      </c>
      <c r="AM93" s="661"/>
      <c r="AN93" s="661"/>
      <c r="AO93" s="662"/>
      <c r="AP93" s="661" t="s">
        <v>2</v>
      </c>
      <c r="AQ93" s="661"/>
      <c r="AR93" s="662"/>
    </row>
    <row r="94" spans="1:44" s="182" customFormat="1" ht="30" customHeight="1" thickBot="1" x14ac:dyDescent="0.3">
      <c r="A94" s="313"/>
      <c r="B94" s="681" t="str">
        <f>$J$107</f>
        <v>SUB 13 A</v>
      </c>
      <c r="C94" s="682"/>
      <c r="D94" s="683"/>
      <c r="E94" s="688" t="str">
        <f>$C$108</f>
        <v>SAB - 16:30</v>
      </c>
      <c r="F94" s="688"/>
      <c r="G94" s="688"/>
      <c r="H94" s="689"/>
      <c r="I94" s="655"/>
      <c r="J94" s="655"/>
      <c r="K94" s="656"/>
      <c r="L94" s="315"/>
      <c r="M94" s="681" t="str">
        <f>$J$107</f>
        <v>SUB 13 A</v>
      </c>
      <c r="N94" s="682"/>
      <c r="O94" s="683"/>
      <c r="P94" s="688" t="str">
        <f>$C$108</f>
        <v>SAB - 16:30</v>
      </c>
      <c r="Q94" s="688"/>
      <c r="R94" s="688"/>
      <c r="S94" s="689"/>
      <c r="T94" s="655"/>
      <c r="U94" s="655"/>
      <c r="V94" s="656"/>
      <c r="W94" s="312"/>
      <c r="AH94" s="324"/>
      <c r="AI94" s="681" t="str">
        <f>$J$107</f>
        <v>SUB 13 A</v>
      </c>
      <c r="AJ94" s="682"/>
      <c r="AK94" s="683"/>
      <c r="AL94" s="688" t="str">
        <f>$O$134</f>
        <v>SAB - 20:30</v>
      </c>
      <c r="AM94" s="688"/>
      <c r="AN94" s="688"/>
      <c r="AO94" s="689"/>
      <c r="AP94" s="655"/>
      <c r="AQ94" s="655"/>
      <c r="AR94" s="656"/>
    </row>
    <row r="95" spans="1:44" s="182" customFormat="1" ht="30" customHeight="1" thickBot="1" x14ac:dyDescent="0.3">
      <c r="A95" s="313"/>
      <c r="B95" s="684"/>
      <c r="C95" s="685"/>
      <c r="D95" s="686"/>
      <c r="E95" s="661" t="s">
        <v>27</v>
      </c>
      <c r="F95" s="661"/>
      <c r="G95" s="661"/>
      <c r="H95" s="662"/>
      <c r="I95" s="657"/>
      <c r="J95" s="657"/>
      <c r="K95" s="658"/>
      <c r="L95" s="315"/>
      <c r="M95" s="684"/>
      <c r="N95" s="685"/>
      <c r="O95" s="686"/>
      <c r="P95" s="661" t="s">
        <v>27</v>
      </c>
      <c r="Q95" s="661"/>
      <c r="R95" s="661"/>
      <c r="S95" s="662"/>
      <c r="T95" s="657"/>
      <c r="U95" s="657"/>
      <c r="V95" s="658"/>
      <c r="W95" s="312"/>
      <c r="AH95" s="324"/>
      <c r="AI95" s="684"/>
      <c r="AJ95" s="685"/>
      <c r="AK95" s="686"/>
      <c r="AL95" s="661" t="s">
        <v>27</v>
      </c>
      <c r="AM95" s="661"/>
      <c r="AN95" s="661"/>
      <c r="AO95" s="662"/>
      <c r="AP95" s="657"/>
      <c r="AQ95" s="657"/>
      <c r="AR95" s="658"/>
    </row>
    <row r="96" spans="1:44" s="182" customFormat="1" ht="30" customHeight="1" x14ac:dyDescent="0.25">
      <c r="A96" s="313"/>
      <c r="B96" s="675" t="str">
        <f>$N$107</f>
        <v>MASCULINO</v>
      </c>
      <c r="C96" s="676"/>
      <c r="D96" s="677"/>
      <c r="E96" s="709" t="str">
        <f>$A$108</f>
        <v>16vos</v>
      </c>
      <c r="F96" s="709"/>
      <c r="G96" s="709"/>
      <c r="H96" s="710"/>
      <c r="I96" s="657"/>
      <c r="J96" s="657"/>
      <c r="K96" s="658"/>
      <c r="L96" s="315"/>
      <c r="M96" s="675" t="str">
        <f>$N$107</f>
        <v>MASCULINO</v>
      </c>
      <c r="N96" s="676"/>
      <c r="O96" s="677"/>
      <c r="P96" s="709" t="str">
        <f>$A$108</f>
        <v>16vos</v>
      </c>
      <c r="Q96" s="709"/>
      <c r="R96" s="709"/>
      <c r="S96" s="710"/>
      <c r="T96" s="657"/>
      <c r="U96" s="657"/>
      <c r="V96" s="658"/>
      <c r="W96" s="312"/>
      <c r="AH96" s="324"/>
      <c r="AI96" s="675" t="str">
        <f>$N$107</f>
        <v>MASCULINO</v>
      </c>
      <c r="AJ96" s="676"/>
      <c r="AK96" s="677"/>
      <c r="AL96" s="704" t="str">
        <f>$O$132</f>
        <v>FINAL</v>
      </c>
      <c r="AM96" s="704"/>
      <c r="AN96" s="704"/>
      <c r="AO96" s="705"/>
      <c r="AP96" s="657"/>
      <c r="AQ96" s="657"/>
      <c r="AR96" s="658"/>
    </row>
    <row r="97" spans="1:44" s="182" customFormat="1" ht="30" customHeight="1" thickBot="1" x14ac:dyDescent="0.3">
      <c r="A97" s="313"/>
      <c r="B97" s="678"/>
      <c r="C97" s="679"/>
      <c r="D97" s="680"/>
      <c r="E97" s="711"/>
      <c r="F97" s="711"/>
      <c r="G97" s="711"/>
      <c r="H97" s="712"/>
      <c r="I97" s="659"/>
      <c r="J97" s="659"/>
      <c r="K97" s="660"/>
      <c r="L97" s="315"/>
      <c r="M97" s="678"/>
      <c r="N97" s="679"/>
      <c r="O97" s="680"/>
      <c r="P97" s="711"/>
      <c r="Q97" s="711"/>
      <c r="R97" s="711"/>
      <c r="S97" s="712"/>
      <c r="T97" s="659"/>
      <c r="U97" s="659"/>
      <c r="V97" s="660"/>
      <c r="W97" s="312"/>
      <c r="AH97" s="324"/>
      <c r="AI97" s="678"/>
      <c r="AJ97" s="679"/>
      <c r="AK97" s="680"/>
      <c r="AL97" s="706"/>
      <c r="AM97" s="706"/>
      <c r="AN97" s="706"/>
      <c r="AO97" s="707"/>
      <c r="AP97" s="659"/>
      <c r="AQ97" s="659"/>
      <c r="AR97" s="660"/>
    </row>
    <row r="98" spans="1:44" s="182" customFormat="1" ht="30" customHeight="1" thickBot="1" x14ac:dyDescent="0.3">
      <c r="A98" s="313"/>
      <c r="B98" s="274" t="s">
        <v>16</v>
      </c>
      <c r="C98" s="275" t="s">
        <v>17</v>
      </c>
      <c r="D98" s="276" t="s">
        <v>18</v>
      </c>
      <c r="E98" s="276" t="s">
        <v>19</v>
      </c>
      <c r="F98" s="276" t="s">
        <v>20</v>
      </c>
      <c r="G98" s="276" t="s">
        <v>21</v>
      </c>
      <c r="H98" s="276" t="s">
        <v>22</v>
      </c>
      <c r="I98" s="277" t="s">
        <v>23</v>
      </c>
      <c r="J98" s="277" t="s">
        <v>24</v>
      </c>
      <c r="K98" s="273" t="s">
        <v>25</v>
      </c>
      <c r="L98" s="314"/>
      <c r="M98" s="274" t="s">
        <v>16</v>
      </c>
      <c r="N98" s="275" t="s">
        <v>17</v>
      </c>
      <c r="O98" s="276" t="s">
        <v>18</v>
      </c>
      <c r="P98" s="276" t="s">
        <v>19</v>
      </c>
      <c r="Q98" s="276" t="s">
        <v>20</v>
      </c>
      <c r="R98" s="276" t="s">
        <v>21</v>
      </c>
      <c r="S98" s="276" t="s">
        <v>22</v>
      </c>
      <c r="T98" s="277" t="s">
        <v>23</v>
      </c>
      <c r="U98" s="277" t="s">
        <v>24</v>
      </c>
      <c r="V98" s="273" t="s">
        <v>25</v>
      </c>
      <c r="W98" s="311"/>
      <c r="AH98" s="323"/>
      <c r="AI98" s="274" t="s">
        <v>16</v>
      </c>
      <c r="AJ98" s="275" t="s">
        <v>17</v>
      </c>
      <c r="AK98" s="276" t="s">
        <v>18</v>
      </c>
      <c r="AL98" s="276" t="s">
        <v>19</v>
      </c>
      <c r="AM98" s="276" t="s">
        <v>20</v>
      </c>
      <c r="AN98" s="276" t="s">
        <v>21</v>
      </c>
      <c r="AO98" s="276" t="s">
        <v>22</v>
      </c>
      <c r="AP98" s="277" t="s">
        <v>23</v>
      </c>
      <c r="AQ98" s="277" t="s">
        <v>24</v>
      </c>
      <c r="AR98" s="273" t="s">
        <v>25</v>
      </c>
    </row>
    <row r="99" spans="1:44" s="182" customFormat="1" ht="30" customHeight="1" x14ac:dyDescent="0.25">
      <c r="A99" s="313"/>
      <c r="B99" s="667" t="str">
        <f>A152</f>
        <v>DE LEON, FAUSTO (CHA)</v>
      </c>
      <c r="C99" s="668"/>
      <c r="D99" s="267"/>
      <c r="E99" s="267"/>
      <c r="F99" s="267"/>
      <c r="G99" s="267"/>
      <c r="H99" s="267"/>
      <c r="I99" s="278" t="str">
        <f>IF(B94="mayores A","","X")</f>
        <v>X</v>
      </c>
      <c r="J99" s="278" t="str">
        <f>IF(B94="mayores A","","X")</f>
        <v>X</v>
      </c>
      <c r="K99" s="271"/>
      <c r="L99" s="314"/>
      <c r="M99" s="667" t="str">
        <f>A155</f>
        <v>B YE</v>
      </c>
      <c r="N99" s="668"/>
      <c r="O99" s="267"/>
      <c r="P99" s="267"/>
      <c r="Q99" s="267"/>
      <c r="R99" s="267"/>
      <c r="S99" s="267"/>
      <c r="T99" s="278" t="str">
        <f>IF(M94="mayores A","","X")</f>
        <v>X</v>
      </c>
      <c r="U99" s="278" t="str">
        <f>IF(M94="mayores A","","X")</f>
        <v>X</v>
      </c>
      <c r="V99" s="271"/>
      <c r="W99" s="311"/>
      <c r="AH99" s="323"/>
      <c r="AI99" s="667">
        <f>Q132</f>
        <v>0</v>
      </c>
      <c r="AJ99" s="668"/>
      <c r="AK99" s="267"/>
      <c r="AL99" s="267"/>
      <c r="AM99" s="267"/>
      <c r="AN99" s="267"/>
      <c r="AO99" s="267"/>
      <c r="AP99" s="278" t="str">
        <f>IF(AI94="mayores A","","X")</f>
        <v>X</v>
      </c>
      <c r="AQ99" s="278" t="str">
        <f>IF(AI94="mayores A","","X")</f>
        <v>X</v>
      </c>
      <c r="AR99" s="271"/>
    </row>
    <row r="100" spans="1:44" s="182" customFormat="1" ht="30" customHeight="1" thickBot="1" x14ac:dyDescent="0.3">
      <c r="A100" s="313"/>
      <c r="B100" s="669" t="str">
        <f>A153</f>
        <v>SATRIANI, Genaro (FET)</v>
      </c>
      <c r="C100" s="670"/>
      <c r="D100" s="268"/>
      <c r="E100" s="268"/>
      <c r="F100" s="268"/>
      <c r="G100" s="268"/>
      <c r="H100" s="268"/>
      <c r="I100" s="279" t="str">
        <f>IF(B94="mayores A","","X")</f>
        <v>X</v>
      </c>
      <c r="J100" s="279" t="str">
        <f>IF(B94="mayores A","","X")</f>
        <v>X</v>
      </c>
      <c r="K100" s="272"/>
      <c r="L100" s="314"/>
      <c r="M100" s="669" t="str">
        <f>A156</f>
        <v>Peralta Bello, Valentino (FET)</v>
      </c>
      <c r="N100" s="670"/>
      <c r="O100" s="268"/>
      <c r="P100" s="268"/>
      <c r="Q100" s="268"/>
      <c r="R100" s="268"/>
      <c r="S100" s="268"/>
      <c r="T100" s="279" t="str">
        <f>IF(M94="mayores A","","X")</f>
        <v>X</v>
      </c>
      <c r="U100" s="279" t="str">
        <f>IF(M94="mayores A","","X")</f>
        <v>X</v>
      </c>
      <c r="V100" s="272"/>
      <c r="W100" s="311"/>
      <c r="AH100" s="323"/>
      <c r="AI100" s="669">
        <f>Q134</f>
        <v>0</v>
      </c>
      <c r="AJ100" s="670"/>
      <c r="AK100" s="268"/>
      <c r="AL100" s="268"/>
      <c r="AM100" s="268"/>
      <c r="AN100" s="268"/>
      <c r="AO100" s="268"/>
      <c r="AP100" s="279" t="str">
        <f>IF(AI94="mayores A","","X")</f>
        <v>X</v>
      </c>
      <c r="AQ100" s="279" t="str">
        <f>IF(AI94="mayores A","","X")</f>
        <v>X</v>
      </c>
      <c r="AR100" s="272"/>
    </row>
    <row r="101" spans="1:44" s="182" customFormat="1" ht="30" customHeight="1" x14ac:dyDescent="0.25">
      <c r="A101" s="313"/>
      <c r="B101" s="269"/>
      <c r="C101" s="249"/>
      <c r="D101" s="249"/>
      <c r="E101" s="249"/>
      <c r="F101" s="249"/>
      <c r="G101" s="249"/>
      <c r="H101" s="249"/>
      <c r="I101" s="249"/>
      <c r="J101" s="249"/>
      <c r="K101" s="250"/>
      <c r="L101" s="314"/>
      <c r="M101" s="269"/>
      <c r="N101" s="249"/>
      <c r="O101" s="249"/>
      <c r="P101" s="249"/>
      <c r="Q101" s="249"/>
      <c r="R101" s="249"/>
      <c r="S101" s="249"/>
      <c r="T101" s="249"/>
      <c r="U101" s="249"/>
      <c r="V101" s="250"/>
      <c r="W101" s="311"/>
      <c r="AH101" s="323"/>
      <c r="AI101" s="269"/>
      <c r="AJ101" s="249"/>
      <c r="AK101" s="249"/>
      <c r="AL101" s="249"/>
      <c r="AM101" s="249"/>
      <c r="AN101" s="249"/>
      <c r="AO101" s="249"/>
      <c r="AP101" s="249"/>
      <c r="AQ101" s="249"/>
      <c r="AR101" s="250"/>
    </row>
    <row r="102" spans="1:44" s="182" customFormat="1" ht="30" customHeight="1" x14ac:dyDescent="0.25">
      <c r="A102" s="313"/>
      <c r="B102" s="697"/>
      <c r="C102" s="698"/>
      <c r="D102" s="249"/>
      <c r="E102" s="698"/>
      <c r="F102" s="698"/>
      <c r="G102" s="698"/>
      <c r="H102" s="248"/>
      <c r="I102" s="698"/>
      <c r="J102" s="698"/>
      <c r="K102" s="699"/>
      <c r="L102" s="314"/>
      <c r="M102" s="697"/>
      <c r="N102" s="698"/>
      <c r="O102" s="249"/>
      <c r="P102" s="698"/>
      <c r="Q102" s="698"/>
      <c r="R102" s="698"/>
      <c r="S102" s="248"/>
      <c r="T102" s="698"/>
      <c r="U102" s="698"/>
      <c r="V102" s="699"/>
      <c r="W102" s="311"/>
      <c r="AH102" s="323"/>
      <c r="AI102" s="697"/>
      <c r="AJ102" s="698"/>
      <c r="AK102" s="249"/>
      <c r="AL102" s="698"/>
      <c r="AM102" s="698"/>
      <c r="AN102" s="698"/>
      <c r="AO102" s="248"/>
      <c r="AP102" s="698"/>
      <c r="AQ102" s="698"/>
      <c r="AR102" s="699"/>
    </row>
    <row r="103" spans="1:44" s="182" customFormat="1" ht="30" customHeight="1" x14ac:dyDescent="0.25">
      <c r="A103" s="313"/>
      <c r="B103" s="693" t="s">
        <v>28</v>
      </c>
      <c r="C103" s="694"/>
      <c r="D103" s="249"/>
      <c r="E103" s="695" t="s">
        <v>29</v>
      </c>
      <c r="F103" s="695"/>
      <c r="G103" s="695"/>
      <c r="H103" s="248"/>
      <c r="I103" s="695" t="s">
        <v>30</v>
      </c>
      <c r="J103" s="695"/>
      <c r="K103" s="696"/>
      <c r="L103" s="314"/>
      <c r="M103" s="693" t="s">
        <v>28</v>
      </c>
      <c r="N103" s="694"/>
      <c r="O103" s="249"/>
      <c r="P103" s="695" t="s">
        <v>29</v>
      </c>
      <c r="Q103" s="695"/>
      <c r="R103" s="695"/>
      <c r="S103" s="248"/>
      <c r="T103" s="695" t="s">
        <v>30</v>
      </c>
      <c r="U103" s="695"/>
      <c r="V103" s="696"/>
      <c r="W103" s="311"/>
      <c r="AH103" s="323"/>
      <c r="AI103" s="693" t="s">
        <v>28</v>
      </c>
      <c r="AJ103" s="694"/>
      <c r="AK103" s="249"/>
      <c r="AL103" s="695" t="s">
        <v>29</v>
      </c>
      <c r="AM103" s="695"/>
      <c r="AN103" s="695"/>
      <c r="AO103" s="248"/>
      <c r="AP103" s="695" t="s">
        <v>30</v>
      </c>
      <c r="AQ103" s="695"/>
      <c r="AR103" s="696"/>
    </row>
    <row r="104" spans="1:44" s="182" customFormat="1" ht="30" customHeight="1" thickBot="1" x14ac:dyDescent="0.3">
      <c r="A104" s="313"/>
      <c r="B104" s="690" t="str">
        <f>$E$107</f>
        <v>INDIVIDUAL</v>
      </c>
      <c r="C104" s="691"/>
      <c r="D104" s="691"/>
      <c r="E104" s="691"/>
      <c r="F104" s="691"/>
      <c r="G104" s="691"/>
      <c r="H104" s="691"/>
      <c r="I104" s="691"/>
      <c r="J104" s="691"/>
      <c r="K104" s="692"/>
      <c r="L104" s="314"/>
      <c r="M104" s="690" t="str">
        <f>$E$107</f>
        <v>INDIVIDUAL</v>
      </c>
      <c r="N104" s="691"/>
      <c r="O104" s="691"/>
      <c r="P104" s="691"/>
      <c r="Q104" s="691"/>
      <c r="R104" s="691"/>
      <c r="S104" s="691"/>
      <c r="T104" s="691"/>
      <c r="U104" s="691"/>
      <c r="V104" s="692"/>
      <c r="W104" s="311"/>
      <c r="AH104" s="323"/>
      <c r="AI104" s="690" t="str">
        <f>$E$107</f>
        <v>INDIVIDUAL</v>
      </c>
      <c r="AJ104" s="691"/>
      <c r="AK104" s="691"/>
      <c r="AL104" s="691"/>
      <c r="AM104" s="691"/>
      <c r="AN104" s="691"/>
      <c r="AO104" s="691"/>
      <c r="AP104" s="691"/>
      <c r="AQ104" s="691"/>
      <c r="AR104" s="692"/>
    </row>
    <row r="105" spans="1:44" s="182" customFormat="1" ht="30" customHeight="1" x14ac:dyDescent="0.25"/>
    <row r="106" spans="1:44" ht="13" thickBot="1" x14ac:dyDescent="0.3"/>
    <row r="107" spans="1:44" ht="30" customHeight="1" thickBot="1" x14ac:dyDescent="0.3">
      <c r="A107" s="434" t="s">
        <v>14</v>
      </c>
      <c r="B107" s="435"/>
      <c r="C107" s="435"/>
      <c r="D107" s="435"/>
      <c r="E107" s="436" t="s">
        <v>3</v>
      </c>
      <c r="F107" s="436"/>
      <c r="G107" s="436"/>
      <c r="H107" s="436"/>
      <c r="I107" s="436"/>
      <c r="J107" s="436" t="s">
        <v>160</v>
      </c>
      <c r="K107" s="436"/>
      <c r="L107" s="436"/>
      <c r="M107" s="436"/>
      <c r="N107" s="436" t="s">
        <v>4</v>
      </c>
      <c r="O107" s="436"/>
      <c r="P107" s="436"/>
      <c r="Q107" s="437"/>
      <c r="R107" s="113"/>
      <c r="S107" s="113"/>
      <c r="T107" s="113"/>
      <c r="U107" s="325"/>
    </row>
    <row r="108" spans="1:44" ht="30" customHeight="1" thickBot="1" x14ac:dyDescent="0.3">
      <c r="A108" s="468" t="s">
        <v>11</v>
      </c>
      <c r="B108" s="469"/>
      <c r="C108" s="470" t="s">
        <v>161</v>
      </c>
      <c r="D108" s="471"/>
      <c r="E108" s="472"/>
      <c r="F108" s="115"/>
      <c r="G108" s="468" t="s">
        <v>10</v>
      </c>
      <c r="H108" s="469"/>
      <c r="I108" s="470" t="s">
        <v>162</v>
      </c>
      <c r="J108" s="471"/>
      <c r="K108" s="472"/>
      <c r="L108" s="116"/>
      <c r="M108" s="468" t="s">
        <v>12</v>
      </c>
      <c r="N108" s="469"/>
      <c r="O108" s="470" t="s">
        <v>163</v>
      </c>
      <c r="P108" s="471"/>
      <c r="Q108" s="472"/>
      <c r="R108" s="113"/>
      <c r="S108" s="113"/>
      <c r="T108" s="113"/>
      <c r="U108" s="325"/>
    </row>
    <row r="109" spans="1:44" ht="30" customHeight="1" x14ac:dyDescent="0.25">
      <c r="A109" s="476"/>
      <c r="B109" s="476"/>
      <c r="C109" s="123"/>
      <c r="D109" s="123"/>
      <c r="E109" s="114"/>
      <c r="F109" s="124"/>
      <c r="G109" s="122"/>
      <c r="H109" s="122"/>
      <c r="I109" s="122"/>
      <c r="J109" s="122"/>
      <c r="K109" s="114"/>
      <c r="L109" s="113"/>
      <c r="M109" s="122"/>
      <c r="N109" s="122"/>
      <c r="O109" s="122"/>
      <c r="P109" s="122"/>
      <c r="Q109" s="114"/>
      <c r="R109" s="113"/>
      <c r="S109" s="113"/>
      <c r="T109" s="113"/>
      <c r="U109" s="325"/>
    </row>
    <row r="110" spans="1:44" ht="30" customHeight="1" x14ac:dyDescent="0.25">
      <c r="A110" s="473" t="s">
        <v>164</v>
      </c>
      <c r="B110" s="474"/>
      <c r="C110" s="474"/>
      <c r="D110" s="475"/>
      <c r="E110" s="132"/>
      <c r="F110" s="114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325"/>
    </row>
    <row r="111" spans="1:44" ht="30" customHeight="1" x14ac:dyDescent="0.25">
      <c r="A111" s="473" t="s">
        <v>156</v>
      </c>
      <c r="B111" s="474"/>
      <c r="C111" s="474"/>
      <c r="D111" s="475"/>
      <c r="E111" s="132"/>
      <c r="F111" s="114"/>
      <c r="G111" s="473" t="s">
        <v>164</v>
      </c>
      <c r="H111" s="474"/>
      <c r="I111" s="474"/>
      <c r="J111" s="475"/>
      <c r="K111" s="132"/>
      <c r="L111" s="113"/>
      <c r="M111" s="113"/>
      <c r="N111" s="113"/>
      <c r="O111" s="113"/>
      <c r="P111" s="113"/>
      <c r="Q111" s="113"/>
      <c r="R111" s="113"/>
      <c r="S111" s="113"/>
      <c r="T111" s="113"/>
      <c r="U111" s="325"/>
    </row>
    <row r="112" spans="1:44" ht="30" customHeight="1" x14ac:dyDescent="0.25">
      <c r="A112" s="114"/>
      <c r="B112" s="114"/>
      <c r="C112" s="114"/>
      <c r="D112" s="114"/>
      <c r="E112" s="114"/>
      <c r="F112" s="136">
        <v>17</v>
      </c>
      <c r="G112" s="122"/>
      <c r="H112" s="122"/>
      <c r="I112" s="122"/>
      <c r="J112" s="122"/>
      <c r="K112" s="114"/>
      <c r="L112" s="113"/>
      <c r="M112" s="113"/>
      <c r="N112" s="113"/>
      <c r="O112" s="113"/>
      <c r="P112" s="113"/>
      <c r="Q112" s="113"/>
      <c r="R112" s="113"/>
      <c r="S112" s="113"/>
      <c r="T112" s="113"/>
      <c r="U112" s="325"/>
    </row>
    <row r="113" spans="1:21" ht="30" customHeight="1" x14ac:dyDescent="0.25">
      <c r="A113" s="473" t="s">
        <v>165</v>
      </c>
      <c r="B113" s="474"/>
      <c r="C113" s="474"/>
      <c r="D113" s="475"/>
      <c r="E113" s="132"/>
      <c r="F113" s="137"/>
      <c r="G113" s="473"/>
      <c r="H113" s="474"/>
      <c r="I113" s="474"/>
      <c r="J113" s="475"/>
      <c r="K113" s="132"/>
      <c r="L113" s="113"/>
      <c r="M113" s="113"/>
      <c r="N113" s="113"/>
      <c r="O113" s="113"/>
      <c r="P113" s="113"/>
      <c r="Q113" s="113"/>
      <c r="R113" s="113"/>
      <c r="S113" s="113"/>
      <c r="T113" s="113"/>
      <c r="U113" s="325"/>
    </row>
    <row r="114" spans="1:21" ht="30" customHeight="1" x14ac:dyDescent="0.25">
      <c r="A114" s="473" t="s">
        <v>166</v>
      </c>
      <c r="B114" s="474"/>
      <c r="C114" s="474"/>
      <c r="D114" s="475"/>
      <c r="E114" s="132"/>
      <c r="F114" s="137"/>
      <c r="G114" s="113"/>
      <c r="H114" s="113"/>
      <c r="I114" s="113"/>
      <c r="J114" s="113"/>
      <c r="K114" s="139"/>
      <c r="L114" s="113"/>
      <c r="M114" s="473"/>
      <c r="N114" s="474"/>
      <c r="O114" s="474"/>
      <c r="P114" s="475"/>
      <c r="Q114" s="132"/>
      <c r="R114" s="113"/>
      <c r="S114" s="113"/>
      <c r="T114" s="113"/>
      <c r="U114" s="325"/>
    </row>
    <row r="115" spans="1:21" ht="30" customHeight="1" x14ac:dyDescent="0.25">
      <c r="A115" s="114"/>
      <c r="B115" s="114"/>
      <c r="C115" s="114"/>
      <c r="D115" s="114"/>
      <c r="E115" s="114"/>
      <c r="F115" s="137"/>
      <c r="G115" s="113"/>
      <c r="H115" s="113"/>
      <c r="I115" s="113"/>
      <c r="J115" s="113"/>
      <c r="K115" s="143"/>
      <c r="L115" s="144">
        <v>25</v>
      </c>
      <c r="M115" s="122"/>
      <c r="N115" s="122"/>
      <c r="O115" s="122"/>
      <c r="P115" s="122"/>
      <c r="Q115" s="114"/>
      <c r="R115" s="113"/>
      <c r="S115" s="113"/>
      <c r="T115" s="113"/>
      <c r="U115" s="325"/>
    </row>
    <row r="116" spans="1:21" ht="30" customHeight="1" x14ac:dyDescent="0.25">
      <c r="A116" s="473" t="s">
        <v>167</v>
      </c>
      <c r="B116" s="474"/>
      <c r="C116" s="474"/>
      <c r="D116" s="475"/>
      <c r="E116" s="132"/>
      <c r="F116" s="137"/>
      <c r="G116" s="113"/>
      <c r="H116" s="113"/>
      <c r="I116" s="113"/>
      <c r="J116" s="113"/>
      <c r="K116" s="149"/>
      <c r="L116" s="137"/>
      <c r="M116" s="473"/>
      <c r="N116" s="474"/>
      <c r="O116" s="474"/>
      <c r="P116" s="475"/>
      <c r="Q116" s="132"/>
      <c r="R116" s="113"/>
      <c r="S116" s="113"/>
      <c r="T116" s="113"/>
      <c r="U116" s="325"/>
    </row>
    <row r="117" spans="1:21" ht="30" customHeight="1" x14ac:dyDescent="0.25">
      <c r="A117" s="473" t="s">
        <v>168</v>
      </c>
      <c r="B117" s="474"/>
      <c r="C117" s="474"/>
      <c r="D117" s="475"/>
      <c r="E117" s="132"/>
      <c r="F117" s="137"/>
      <c r="G117" s="473"/>
      <c r="H117" s="474"/>
      <c r="I117" s="474"/>
      <c r="J117" s="475"/>
      <c r="K117" s="132"/>
      <c r="L117" s="137"/>
      <c r="M117" s="113"/>
      <c r="N117" s="113"/>
      <c r="O117" s="113"/>
      <c r="P117" s="113"/>
      <c r="Q117" s="139"/>
      <c r="R117" s="113"/>
      <c r="S117" s="113"/>
      <c r="T117" s="113"/>
      <c r="U117" s="325"/>
    </row>
    <row r="118" spans="1:21" ht="30" customHeight="1" x14ac:dyDescent="0.25">
      <c r="A118" s="114"/>
      <c r="B118" s="114"/>
      <c r="C118" s="114"/>
      <c r="D118" s="114"/>
      <c r="E118" s="150"/>
      <c r="F118" s="136">
        <v>18</v>
      </c>
      <c r="G118" s="122"/>
      <c r="H118" s="122"/>
      <c r="I118" s="122"/>
      <c r="J118" s="122"/>
      <c r="K118" s="114"/>
      <c r="L118" s="137"/>
      <c r="M118" s="113"/>
      <c r="N118" s="113"/>
      <c r="O118" s="113"/>
      <c r="P118" s="113"/>
      <c r="Q118" s="143"/>
      <c r="R118" s="113"/>
      <c r="S118" s="113"/>
      <c r="T118" s="113"/>
      <c r="U118" s="325"/>
    </row>
    <row r="119" spans="1:21" ht="30" customHeight="1" thickBot="1" x14ac:dyDescent="0.3">
      <c r="A119" s="473" t="s">
        <v>156</v>
      </c>
      <c r="B119" s="474"/>
      <c r="C119" s="474"/>
      <c r="D119" s="475"/>
      <c r="E119" s="132"/>
      <c r="F119" s="137"/>
      <c r="G119" s="473" t="s">
        <v>169</v>
      </c>
      <c r="H119" s="474"/>
      <c r="I119" s="474"/>
      <c r="J119" s="475"/>
      <c r="K119" s="132"/>
      <c r="L119" s="137"/>
      <c r="M119" s="113"/>
      <c r="N119" s="113"/>
      <c r="O119" s="113"/>
      <c r="P119" s="113"/>
      <c r="Q119" s="143"/>
      <c r="R119" s="113"/>
      <c r="S119" s="113"/>
      <c r="T119" s="113"/>
      <c r="U119" s="325"/>
    </row>
    <row r="120" spans="1:21" ht="30" customHeight="1" thickBot="1" x14ac:dyDescent="0.3">
      <c r="A120" s="473" t="s">
        <v>169</v>
      </c>
      <c r="B120" s="474"/>
      <c r="C120" s="474"/>
      <c r="D120" s="475"/>
      <c r="E120" s="132"/>
      <c r="F120" s="137"/>
      <c r="G120" s="113"/>
      <c r="H120" s="113"/>
      <c r="I120" s="113"/>
      <c r="J120" s="113"/>
      <c r="K120" s="113"/>
      <c r="L120" s="137"/>
      <c r="M120" s="113"/>
      <c r="N120" s="122"/>
      <c r="O120" s="480" t="s">
        <v>13</v>
      </c>
      <c r="P120" s="511"/>
      <c r="Q120" s="473"/>
      <c r="R120" s="474"/>
      <c r="S120" s="474"/>
      <c r="T120" s="475"/>
      <c r="U120" s="327">
        <v>1</v>
      </c>
    </row>
    <row r="121" spans="1:21" ht="30" customHeight="1" thickBot="1" x14ac:dyDescent="0.3">
      <c r="A121" s="114"/>
      <c r="B121" s="114"/>
      <c r="C121" s="114"/>
      <c r="D121" s="114"/>
      <c r="E121" s="114"/>
      <c r="F121" s="137"/>
      <c r="G121" s="113"/>
      <c r="H121" s="113"/>
      <c r="I121" s="113"/>
      <c r="J121" s="113"/>
      <c r="K121" s="113"/>
      <c r="L121" s="137"/>
      <c r="M121" s="113"/>
      <c r="N121" s="148"/>
      <c r="O121" s="137">
        <v>29</v>
      </c>
      <c r="P121" s="113"/>
      <c r="Q121" s="122"/>
      <c r="R121" s="122"/>
      <c r="S121" s="122"/>
      <c r="T121" s="122"/>
      <c r="U121" s="326"/>
    </row>
    <row r="122" spans="1:21" ht="30" customHeight="1" thickBot="1" x14ac:dyDescent="0.3">
      <c r="A122" s="473" t="s">
        <v>170</v>
      </c>
      <c r="B122" s="474"/>
      <c r="C122" s="474"/>
      <c r="D122" s="475"/>
      <c r="E122" s="132"/>
      <c r="F122" s="137"/>
      <c r="G122" s="113"/>
      <c r="H122" s="113"/>
      <c r="I122" s="113"/>
      <c r="J122" s="113"/>
      <c r="K122" s="113"/>
      <c r="L122" s="137"/>
      <c r="M122" s="113"/>
      <c r="N122" s="122"/>
      <c r="O122" s="509" t="s">
        <v>171</v>
      </c>
      <c r="P122" s="510"/>
      <c r="Q122" s="473"/>
      <c r="R122" s="474"/>
      <c r="S122" s="474"/>
      <c r="T122" s="475"/>
      <c r="U122" s="327">
        <v>3</v>
      </c>
    </row>
    <row r="123" spans="1:21" ht="30" customHeight="1" x14ac:dyDescent="0.25">
      <c r="A123" s="473" t="s">
        <v>156</v>
      </c>
      <c r="B123" s="474"/>
      <c r="C123" s="474"/>
      <c r="D123" s="475"/>
      <c r="E123" s="132"/>
      <c r="F123" s="137"/>
      <c r="G123" s="473" t="s">
        <v>170</v>
      </c>
      <c r="H123" s="474"/>
      <c r="I123" s="474"/>
      <c r="J123" s="475"/>
      <c r="K123" s="132"/>
      <c r="L123" s="137"/>
      <c r="M123" s="113"/>
      <c r="N123" s="113"/>
      <c r="O123" s="113"/>
      <c r="P123" s="113"/>
      <c r="Q123" s="143"/>
      <c r="R123" s="113"/>
      <c r="S123" s="113"/>
      <c r="T123" s="113"/>
      <c r="U123" s="328"/>
    </row>
    <row r="124" spans="1:21" ht="30" customHeight="1" x14ac:dyDescent="0.25">
      <c r="A124" s="114"/>
      <c r="B124" s="114"/>
      <c r="C124" s="114"/>
      <c r="D124" s="114"/>
      <c r="E124" s="150"/>
      <c r="F124" s="136">
        <v>19</v>
      </c>
      <c r="G124" s="122"/>
      <c r="H124" s="122"/>
      <c r="I124" s="122"/>
      <c r="J124" s="122"/>
      <c r="K124" s="114"/>
      <c r="L124" s="137"/>
      <c r="M124" s="113"/>
      <c r="N124" s="113"/>
      <c r="O124" s="113"/>
      <c r="P124" s="113"/>
      <c r="Q124" s="143"/>
      <c r="R124" s="113"/>
      <c r="S124" s="113"/>
      <c r="T124" s="113"/>
      <c r="U124" s="329"/>
    </row>
    <row r="125" spans="1:21" ht="30" customHeight="1" x14ac:dyDescent="0.25">
      <c r="A125" s="473" t="s">
        <v>156</v>
      </c>
      <c r="B125" s="474"/>
      <c r="C125" s="474"/>
      <c r="D125" s="475"/>
      <c r="E125" s="132"/>
      <c r="F125" s="137"/>
      <c r="G125" s="473" t="s">
        <v>172</v>
      </c>
      <c r="H125" s="474"/>
      <c r="I125" s="474"/>
      <c r="J125" s="475"/>
      <c r="K125" s="132"/>
      <c r="L125" s="137"/>
      <c r="M125" s="113"/>
      <c r="N125" s="113"/>
      <c r="O125" s="113"/>
      <c r="P125" s="113"/>
      <c r="Q125" s="149"/>
      <c r="R125" s="113"/>
      <c r="S125" s="113"/>
      <c r="T125" s="113"/>
      <c r="U125" s="329"/>
    </row>
    <row r="126" spans="1:21" ht="30" customHeight="1" x14ac:dyDescent="0.25">
      <c r="A126" s="473" t="s">
        <v>172</v>
      </c>
      <c r="B126" s="474"/>
      <c r="C126" s="474"/>
      <c r="D126" s="475"/>
      <c r="E126" s="132"/>
      <c r="F126" s="137"/>
      <c r="G126" s="113"/>
      <c r="H126" s="113"/>
      <c r="I126" s="113"/>
      <c r="J126" s="113"/>
      <c r="K126" s="139"/>
      <c r="L126" s="137"/>
      <c r="M126" s="473"/>
      <c r="N126" s="474"/>
      <c r="O126" s="474"/>
      <c r="P126" s="475"/>
      <c r="Q126" s="132"/>
      <c r="R126" s="113"/>
      <c r="S126" s="113"/>
      <c r="T126" s="113"/>
      <c r="U126" s="329"/>
    </row>
    <row r="127" spans="1:21" ht="30" customHeight="1" x14ac:dyDescent="0.25">
      <c r="A127" s="114"/>
      <c r="B127" s="114"/>
      <c r="C127" s="114"/>
      <c r="D127" s="114"/>
      <c r="E127" s="114"/>
      <c r="F127" s="137"/>
      <c r="G127" s="113"/>
      <c r="H127" s="113"/>
      <c r="I127" s="113"/>
      <c r="J127" s="113"/>
      <c r="K127" s="143"/>
      <c r="L127" s="144">
        <v>26</v>
      </c>
      <c r="M127" s="122"/>
      <c r="N127" s="122"/>
      <c r="O127" s="122"/>
      <c r="P127" s="122"/>
      <c r="Q127" s="114"/>
      <c r="R127" s="113"/>
      <c r="S127" s="113"/>
      <c r="T127" s="113"/>
      <c r="U127" s="329"/>
    </row>
    <row r="128" spans="1:21" ht="30" customHeight="1" x14ac:dyDescent="0.25">
      <c r="A128" s="473" t="s">
        <v>173</v>
      </c>
      <c r="B128" s="474"/>
      <c r="C128" s="474"/>
      <c r="D128" s="475"/>
      <c r="E128" s="132"/>
      <c r="F128" s="137"/>
      <c r="G128" s="113"/>
      <c r="H128" s="113"/>
      <c r="I128" s="113"/>
      <c r="J128" s="113"/>
      <c r="K128" s="149"/>
      <c r="L128" s="137"/>
      <c r="M128" s="473"/>
      <c r="N128" s="474"/>
      <c r="O128" s="474"/>
      <c r="P128" s="475"/>
      <c r="Q128" s="132"/>
      <c r="R128" s="113"/>
      <c r="S128" s="113"/>
      <c r="T128" s="113"/>
      <c r="U128" s="329"/>
    </row>
    <row r="129" spans="1:21" ht="30" customHeight="1" x14ac:dyDescent="0.25">
      <c r="A129" s="473" t="s">
        <v>156</v>
      </c>
      <c r="B129" s="474"/>
      <c r="C129" s="474"/>
      <c r="D129" s="475"/>
      <c r="E129" s="132"/>
      <c r="F129" s="137"/>
      <c r="G129" s="473" t="s">
        <v>173</v>
      </c>
      <c r="H129" s="474"/>
      <c r="I129" s="474"/>
      <c r="J129" s="475"/>
      <c r="K129" s="132"/>
      <c r="L129" s="137"/>
      <c r="M129" s="113"/>
      <c r="N129" s="113"/>
      <c r="O129" s="113"/>
      <c r="P129" s="113"/>
      <c r="Q129" s="113"/>
      <c r="R129" s="113"/>
      <c r="S129" s="113"/>
      <c r="T129" s="113"/>
      <c r="U129" s="329"/>
    </row>
    <row r="130" spans="1:21" ht="30" customHeight="1" x14ac:dyDescent="0.25">
      <c r="A130" s="114"/>
      <c r="B130" s="114"/>
      <c r="C130" s="114"/>
      <c r="D130" s="114"/>
      <c r="E130" s="150"/>
      <c r="F130" s="136">
        <v>20</v>
      </c>
      <c r="G130" s="122"/>
      <c r="H130" s="122"/>
      <c r="I130" s="122"/>
      <c r="J130" s="122"/>
      <c r="K130" s="114"/>
      <c r="L130" s="137"/>
      <c r="M130" s="113"/>
      <c r="N130" s="113"/>
      <c r="O130" s="113"/>
      <c r="P130" s="113"/>
      <c r="Q130" s="113"/>
      <c r="R130" s="113"/>
      <c r="S130" s="113"/>
      <c r="T130" s="113"/>
      <c r="U130" s="329"/>
    </row>
    <row r="131" spans="1:21" ht="30" customHeight="1" thickBot="1" x14ac:dyDescent="0.3">
      <c r="A131" s="473" t="s">
        <v>156</v>
      </c>
      <c r="B131" s="474"/>
      <c r="C131" s="474"/>
      <c r="D131" s="475"/>
      <c r="E131" s="132"/>
      <c r="F131" s="137"/>
      <c r="G131" s="473" t="s">
        <v>174</v>
      </c>
      <c r="H131" s="474"/>
      <c r="I131" s="474"/>
      <c r="J131" s="475"/>
      <c r="K131" s="132"/>
      <c r="L131" s="137"/>
      <c r="M131" s="113"/>
      <c r="N131" s="113"/>
      <c r="O131" s="113"/>
      <c r="P131" s="113"/>
      <c r="Q131" s="113"/>
      <c r="R131" s="113"/>
      <c r="S131" s="113"/>
      <c r="T131" s="113"/>
      <c r="U131" s="330"/>
    </row>
    <row r="132" spans="1:21" ht="30" customHeight="1" thickBot="1" x14ac:dyDescent="0.3">
      <c r="A132" s="473" t="s">
        <v>174</v>
      </c>
      <c r="B132" s="474"/>
      <c r="C132" s="474"/>
      <c r="D132" s="475"/>
      <c r="E132" s="132"/>
      <c r="F132" s="137"/>
      <c r="G132" s="113"/>
      <c r="H132" s="113"/>
      <c r="I132" s="113"/>
      <c r="J132" s="113"/>
      <c r="K132" s="113"/>
      <c r="L132" s="137"/>
      <c r="M132" s="122"/>
      <c r="N132" s="122"/>
      <c r="O132" s="480" t="s">
        <v>0</v>
      </c>
      <c r="P132" s="481"/>
      <c r="Q132" s="473"/>
      <c r="R132" s="474"/>
      <c r="S132" s="474"/>
      <c r="T132" s="475"/>
      <c r="U132" s="327">
        <v>3</v>
      </c>
    </row>
    <row r="133" spans="1:21" ht="30" customHeight="1" thickBot="1" x14ac:dyDescent="0.3">
      <c r="A133" s="114"/>
      <c r="B133" s="114"/>
      <c r="C133" s="114"/>
      <c r="D133" s="114"/>
      <c r="E133" s="114"/>
      <c r="F133" s="137"/>
      <c r="G133" s="113"/>
      <c r="H133" s="113"/>
      <c r="I133" s="113"/>
      <c r="J133" s="113"/>
      <c r="K133" s="113"/>
      <c r="L133" s="137"/>
      <c r="M133" s="148"/>
      <c r="N133" s="148"/>
      <c r="O133" s="156">
        <v>31</v>
      </c>
      <c r="P133" s="157"/>
      <c r="Q133" s="122"/>
      <c r="R133" s="122"/>
      <c r="S133" s="122"/>
      <c r="T133" s="122"/>
      <c r="U133" s="326"/>
    </row>
    <row r="134" spans="1:21" ht="30" customHeight="1" thickBot="1" x14ac:dyDescent="0.3">
      <c r="A134" s="473" t="s">
        <v>175</v>
      </c>
      <c r="B134" s="474"/>
      <c r="C134" s="474"/>
      <c r="D134" s="475"/>
      <c r="E134" s="132"/>
      <c r="F134" s="137"/>
      <c r="G134" s="113"/>
      <c r="H134" s="113"/>
      <c r="I134" s="113"/>
      <c r="J134" s="113"/>
      <c r="K134" s="113"/>
      <c r="L134" s="137"/>
      <c r="M134" s="122"/>
      <c r="N134" s="122"/>
      <c r="O134" s="509" t="s">
        <v>176</v>
      </c>
      <c r="P134" s="510"/>
      <c r="Q134" s="473"/>
      <c r="R134" s="474"/>
      <c r="S134" s="474"/>
      <c r="T134" s="475"/>
      <c r="U134" s="327">
        <v>0</v>
      </c>
    </row>
    <row r="135" spans="1:21" ht="30" customHeight="1" x14ac:dyDescent="0.25">
      <c r="A135" s="473" t="s">
        <v>156</v>
      </c>
      <c r="B135" s="474"/>
      <c r="C135" s="474"/>
      <c r="D135" s="475"/>
      <c r="E135" s="132"/>
      <c r="F135" s="137"/>
      <c r="G135" s="473" t="s">
        <v>175</v>
      </c>
      <c r="H135" s="474"/>
      <c r="I135" s="474"/>
      <c r="J135" s="475"/>
      <c r="K135" s="132"/>
      <c r="L135" s="137"/>
      <c r="M135" s="113"/>
      <c r="N135" s="113"/>
      <c r="O135" s="113"/>
      <c r="P135" s="113"/>
      <c r="Q135" s="113"/>
      <c r="R135" s="113"/>
      <c r="S135" s="113"/>
      <c r="T135" s="113"/>
      <c r="U135" s="328"/>
    </row>
    <row r="136" spans="1:21" ht="30" customHeight="1" x14ac:dyDescent="0.25">
      <c r="A136" s="114"/>
      <c r="B136" s="114"/>
      <c r="C136" s="114"/>
      <c r="D136" s="114"/>
      <c r="E136" s="114"/>
      <c r="F136" s="136">
        <v>21</v>
      </c>
      <c r="G136" s="122"/>
      <c r="H136" s="122"/>
      <c r="I136" s="122"/>
      <c r="J136" s="122"/>
      <c r="K136" s="114"/>
      <c r="L136" s="137"/>
      <c r="M136" s="113"/>
      <c r="N136" s="113"/>
      <c r="O136" s="113"/>
      <c r="P136" s="113"/>
      <c r="Q136" s="113"/>
      <c r="R136" s="113"/>
      <c r="S136" s="113"/>
      <c r="T136" s="113"/>
      <c r="U136" s="329"/>
    </row>
    <row r="137" spans="1:21" ht="30" customHeight="1" x14ac:dyDescent="0.25">
      <c r="A137" s="473" t="s">
        <v>156</v>
      </c>
      <c r="B137" s="474"/>
      <c r="C137" s="474"/>
      <c r="D137" s="475"/>
      <c r="E137" s="132"/>
      <c r="F137" s="137"/>
      <c r="G137" s="473"/>
      <c r="H137" s="474"/>
      <c r="I137" s="474"/>
      <c r="J137" s="475"/>
      <c r="K137" s="132"/>
      <c r="L137" s="137"/>
      <c r="M137" s="113"/>
      <c r="N137" s="113"/>
      <c r="O137" s="113"/>
      <c r="P137" s="113"/>
      <c r="Q137" s="113"/>
      <c r="R137" s="113"/>
      <c r="S137" s="113"/>
      <c r="T137" s="113"/>
      <c r="U137" s="329"/>
    </row>
    <row r="138" spans="1:21" ht="30" customHeight="1" x14ac:dyDescent="0.25">
      <c r="A138" s="473" t="s">
        <v>177</v>
      </c>
      <c r="B138" s="474"/>
      <c r="C138" s="474"/>
      <c r="D138" s="475"/>
      <c r="E138" s="132"/>
      <c r="F138" s="137"/>
      <c r="G138" s="113"/>
      <c r="H138" s="113"/>
      <c r="I138" s="113"/>
      <c r="J138" s="113"/>
      <c r="K138" s="139"/>
      <c r="L138" s="137"/>
      <c r="M138" s="473"/>
      <c r="N138" s="474"/>
      <c r="O138" s="474"/>
      <c r="P138" s="475"/>
      <c r="Q138" s="132"/>
      <c r="R138" s="113"/>
      <c r="S138" s="113"/>
      <c r="T138" s="113"/>
      <c r="U138" s="329"/>
    </row>
    <row r="139" spans="1:21" ht="30" customHeight="1" x14ac:dyDescent="0.25">
      <c r="A139" s="114"/>
      <c r="B139" s="114"/>
      <c r="C139" s="114"/>
      <c r="D139" s="114"/>
      <c r="E139" s="114"/>
      <c r="F139" s="137"/>
      <c r="G139" s="113"/>
      <c r="H139" s="113"/>
      <c r="I139" s="113"/>
      <c r="J139" s="113"/>
      <c r="K139" s="143"/>
      <c r="L139" s="144">
        <v>27</v>
      </c>
      <c r="M139" s="122"/>
      <c r="N139" s="122"/>
      <c r="O139" s="122"/>
      <c r="P139" s="122"/>
      <c r="Q139" s="114"/>
      <c r="R139" s="113"/>
      <c r="S139" s="113"/>
      <c r="T139" s="113"/>
      <c r="U139" s="329"/>
    </row>
    <row r="140" spans="1:21" ht="30" customHeight="1" x14ac:dyDescent="0.25">
      <c r="A140" s="473" t="s">
        <v>178</v>
      </c>
      <c r="B140" s="474"/>
      <c r="C140" s="474"/>
      <c r="D140" s="475"/>
      <c r="E140" s="132"/>
      <c r="F140" s="137"/>
      <c r="G140" s="113"/>
      <c r="H140" s="113"/>
      <c r="I140" s="113"/>
      <c r="J140" s="113"/>
      <c r="K140" s="149"/>
      <c r="L140" s="137"/>
      <c r="M140" s="473"/>
      <c r="N140" s="474"/>
      <c r="O140" s="474"/>
      <c r="P140" s="475"/>
      <c r="Q140" s="132"/>
      <c r="R140" s="113"/>
      <c r="S140" s="113"/>
      <c r="T140" s="113"/>
      <c r="U140" s="329"/>
    </row>
    <row r="141" spans="1:21" ht="30" customHeight="1" x14ac:dyDescent="0.25">
      <c r="A141" s="473" t="s">
        <v>156</v>
      </c>
      <c r="B141" s="474"/>
      <c r="C141" s="474"/>
      <c r="D141" s="475"/>
      <c r="E141" s="132"/>
      <c r="F141" s="137"/>
      <c r="G141" s="473" t="s">
        <v>178</v>
      </c>
      <c r="H141" s="474"/>
      <c r="I141" s="474"/>
      <c r="J141" s="475"/>
      <c r="K141" s="132"/>
      <c r="L141" s="137"/>
      <c r="M141" s="113"/>
      <c r="N141" s="113"/>
      <c r="O141" s="113"/>
      <c r="P141" s="113"/>
      <c r="Q141" s="139"/>
      <c r="R141" s="113"/>
      <c r="S141" s="113"/>
      <c r="T141" s="113"/>
      <c r="U141" s="329"/>
    </row>
    <row r="142" spans="1:21" ht="30" customHeight="1" x14ac:dyDescent="0.25">
      <c r="A142" s="114"/>
      <c r="B142" s="114"/>
      <c r="C142" s="114"/>
      <c r="D142" s="114"/>
      <c r="E142" s="150"/>
      <c r="F142" s="136">
        <v>22</v>
      </c>
      <c r="G142" s="122"/>
      <c r="H142" s="122"/>
      <c r="I142" s="122"/>
      <c r="J142" s="122"/>
      <c r="K142" s="114"/>
      <c r="L142" s="137"/>
      <c r="M142" s="113"/>
      <c r="N142" s="113"/>
      <c r="O142" s="113"/>
      <c r="P142" s="113"/>
      <c r="Q142" s="143"/>
      <c r="R142" s="113"/>
      <c r="S142" s="113"/>
      <c r="T142" s="113"/>
      <c r="U142" s="329"/>
    </row>
    <row r="143" spans="1:21" ht="30" customHeight="1" thickBot="1" x14ac:dyDescent="0.3">
      <c r="A143" s="473" t="s">
        <v>156</v>
      </c>
      <c r="B143" s="474"/>
      <c r="C143" s="474"/>
      <c r="D143" s="475"/>
      <c r="E143" s="132"/>
      <c r="F143" s="137"/>
      <c r="G143" s="473" t="s">
        <v>179</v>
      </c>
      <c r="H143" s="474"/>
      <c r="I143" s="474"/>
      <c r="J143" s="475"/>
      <c r="K143" s="132"/>
      <c r="L143" s="137"/>
      <c r="M143" s="113"/>
      <c r="N143" s="113"/>
      <c r="O143" s="113"/>
      <c r="P143" s="113"/>
      <c r="Q143" s="143"/>
      <c r="R143" s="113"/>
      <c r="S143" s="113"/>
      <c r="T143" s="113"/>
      <c r="U143" s="330"/>
    </row>
    <row r="144" spans="1:21" ht="30" customHeight="1" thickBot="1" x14ac:dyDescent="0.3">
      <c r="A144" s="473" t="s">
        <v>179</v>
      </c>
      <c r="B144" s="474"/>
      <c r="C144" s="474"/>
      <c r="D144" s="475"/>
      <c r="E144" s="132"/>
      <c r="F144" s="137"/>
      <c r="G144" s="113"/>
      <c r="H144" s="113"/>
      <c r="I144" s="113"/>
      <c r="J144" s="113"/>
      <c r="K144" s="113"/>
      <c r="L144" s="137"/>
      <c r="M144" s="113"/>
      <c r="N144" s="113"/>
      <c r="O144" s="480" t="s">
        <v>13</v>
      </c>
      <c r="P144" s="511"/>
      <c r="Q144" s="473"/>
      <c r="R144" s="474"/>
      <c r="S144" s="474"/>
      <c r="T144" s="475"/>
      <c r="U144" s="327">
        <v>0</v>
      </c>
    </row>
    <row r="145" spans="1:21" ht="30" customHeight="1" thickBot="1" x14ac:dyDescent="0.3">
      <c r="A145" s="114"/>
      <c r="B145" s="114"/>
      <c r="C145" s="114"/>
      <c r="D145" s="114"/>
      <c r="E145" s="114"/>
      <c r="F145" s="137"/>
      <c r="G145" s="113"/>
      <c r="H145" s="113"/>
      <c r="I145" s="113"/>
      <c r="J145" s="113"/>
      <c r="K145" s="113"/>
      <c r="L145" s="137"/>
      <c r="M145" s="113"/>
      <c r="N145" s="113"/>
      <c r="O145" s="137">
        <v>30</v>
      </c>
      <c r="P145" s="113"/>
      <c r="Q145" s="122"/>
      <c r="R145" s="122"/>
      <c r="S145" s="122"/>
      <c r="T145" s="122"/>
      <c r="U145" s="326"/>
    </row>
    <row r="146" spans="1:21" ht="30" customHeight="1" thickBot="1" x14ac:dyDescent="0.3">
      <c r="A146" s="473" t="s">
        <v>180</v>
      </c>
      <c r="B146" s="474"/>
      <c r="C146" s="474"/>
      <c r="D146" s="475"/>
      <c r="E146" s="132"/>
      <c r="F146" s="137"/>
      <c r="G146" s="113"/>
      <c r="H146" s="113"/>
      <c r="I146" s="113"/>
      <c r="J146" s="113"/>
      <c r="K146" s="113"/>
      <c r="L146" s="137"/>
      <c r="M146" s="113"/>
      <c r="N146" s="113"/>
      <c r="O146" s="579">
        <f>$R$16</f>
        <v>0</v>
      </c>
      <c r="P146" s="580"/>
      <c r="Q146" s="473"/>
      <c r="R146" s="474"/>
      <c r="S146" s="474"/>
      <c r="T146" s="475"/>
      <c r="U146" s="327">
        <v>3</v>
      </c>
    </row>
    <row r="147" spans="1:21" ht="30" customHeight="1" x14ac:dyDescent="0.25">
      <c r="A147" s="473" t="s">
        <v>156</v>
      </c>
      <c r="B147" s="474"/>
      <c r="C147" s="474"/>
      <c r="D147" s="475"/>
      <c r="E147" s="132"/>
      <c r="F147" s="137"/>
      <c r="G147" s="473" t="s">
        <v>180</v>
      </c>
      <c r="H147" s="474"/>
      <c r="I147" s="474"/>
      <c r="J147" s="475"/>
      <c r="K147" s="132"/>
      <c r="L147" s="137"/>
      <c r="M147" s="113"/>
      <c r="N147" s="113"/>
      <c r="O147" s="113"/>
      <c r="P147" s="113"/>
      <c r="Q147" s="143"/>
      <c r="R147" s="113"/>
      <c r="S147" s="113"/>
      <c r="T147" s="113"/>
      <c r="U147" s="325"/>
    </row>
    <row r="148" spans="1:21" ht="30" customHeight="1" x14ac:dyDescent="0.25">
      <c r="A148" s="114"/>
      <c r="B148" s="114"/>
      <c r="C148" s="114"/>
      <c r="D148" s="114"/>
      <c r="E148" s="150"/>
      <c r="F148" s="136">
        <v>23</v>
      </c>
      <c r="G148" s="122"/>
      <c r="H148" s="122"/>
      <c r="I148" s="122"/>
      <c r="J148" s="122"/>
      <c r="K148" s="114"/>
      <c r="L148" s="137"/>
      <c r="M148" s="113"/>
      <c r="N148" s="113"/>
      <c r="O148" s="113"/>
      <c r="P148" s="113"/>
      <c r="Q148" s="143"/>
      <c r="R148" s="113"/>
      <c r="S148" s="113"/>
      <c r="T148" s="113"/>
      <c r="U148" s="325"/>
    </row>
    <row r="149" spans="1:21" ht="30" customHeight="1" x14ac:dyDescent="0.25">
      <c r="A149" s="473" t="s">
        <v>181</v>
      </c>
      <c r="B149" s="474"/>
      <c r="C149" s="474"/>
      <c r="D149" s="475"/>
      <c r="E149" s="132"/>
      <c r="F149" s="137"/>
      <c r="G149" s="473"/>
      <c r="H149" s="474"/>
      <c r="I149" s="474"/>
      <c r="J149" s="475"/>
      <c r="K149" s="132"/>
      <c r="L149" s="137"/>
      <c r="M149" s="113"/>
      <c r="N149" s="113"/>
      <c r="O149" s="113"/>
      <c r="P149" s="113"/>
      <c r="Q149" s="149"/>
      <c r="R149" s="113"/>
      <c r="S149" s="113"/>
      <c r="T149" s="113"/>
      <c r="U149" s="325"/>
    </row>
    <row r="150" spans="1:21" ht="30" customHeight="1" x14ac:dyDescent="0.25">
      <c r="A150" s="473" t="s">
        <v>182</v>
      </c>
      <c r="B150" s="474"/>
      <c r="C150" s="474"/>
      <c r="D150" s="475"/>
      <c r="E150" s="132"/>
      <c r="F150" s="137"/>
      <c r="G150" s="113"/>
      <c r="H150" s="113"/>
      <c r="I150" s="113"/>
      <c r="J150" s="113"/>
      <c r="K150" s="139"/>
      <c r="L150" s="137"/>
      <c r="M150" s="473"/>
      <c r="N150" s="474"/>
      <c r="O150" s="474"/>
      <c r="P150" s="475"/>
      <c r="Q150" s="132"/>
      <c r="R150" s="113"/>
      <c r="S150" s="113"/>
      <c r="T150" s="113"/>
      <c r="U150" s="325"/>
    </row>
    <row r="151" spans="1:21" ht="30" customHeight="1" x14ac:dyDescent="0.25">
      <c r="A151" s="114"/>
      <c r="B151" s="114"/>
      <c r="C151" s="114"/>
      <c r="D151" s="114"/>
      <c r="E151" s="114"/>
      <c r="F151" s="137"/>
      <c r="G151" s="113"/>
      <c r="H151" s="113"/>
      <c r="I151" s="113"/>
      <c r="J151" s="113"/>
      <c r="K151" s="143"/>
      <c r="L151" s="144">
        <v>28</v>
      </c>
      <c r="M151" s="122"/>
      <c r="N151" s="122"/>
      <c r="O151" s="122"/>
      <c r="P151" s="122"/>
      <c r="Q151" s="114"/>
      <c r="R151" s="113"/>
      <c r="S151" s="113"/>
      <c r="T151" s="113"/>
      <c r="U151" s="325"/>
    </row>
    <row r="152" spans="1:21" ht="30" customHeight="1" x14ac:dyDescent="0.25">
      <c r="A152" s="473" t="s">
        <v>183</v>
      </c>
      <c r="B152" s="474"/>
      <c r="C152" s="474"/>
      <c r="D152" s="475"/>
      <c r="E152" s="132"/>
      <c r="F152" s="137"/>
      <c r="G152" s="113"/>
      <c r="H152" s="113"/>
      <c r="I152" s="113"/>
      <c r="J152" s="113"/>
      <c r="K152" s="149"/>
      <c r="L152" s="113"/>
      <c r="M152" s="473"/>
      <c r="N152" s="474"/>
      <c r="O152" s="474"/>
      <c r="P152" s="475"/>
      <c r="Q152" s="132"/>
      <c r="R152" s="113"/>
      <c r="S152" s="113"/>
      <c r="T152" s="113"/>
      <c r="U152" s="325"/>
    </row>
    <row r="153" spans="1:21" ht="30" customHeight="1" x14ac:dyDescent="0.25">
      <c r="A153" s="473" t="s">
        <v>184</v>
      </c>
      <c r="B153" s="474"/>
      <c r="C153" s="474"/>
      <c r="D153" s="475"/>
      <c r="E153" s="132"/>
      <c r="F153" s="137"/>
      <c r="G153" s="473"/>
      <c r="H153" s="474"/>
      <c r="I153" s="474"/>
      <c r="J153" s="475"/>
      <c r="K153" s="132"/>
      <c r="L153" s="113"/>
      <c r="M153" s="113"/>
      <c r="N153" s="113"/>
      <c r="O153" s="113"/>
      <c r="P153" s="113"/>
      <c r="Q153" s="113"/>
      <c r="R153" s="113"/>
      <c r="S153" s="113"/>
      <c r="T153" s="113"/>
      <c r="U153" s="325"/>
    </row>
    <row r="154" spans="1:21" ht="30" customHeight="1" x14ac:dyDescent="0.25">
      <c r="A154" s="114"/>
      <c r="B154" s="114"/>
      <c r="C154" s="114"/>
      <c r="D154" s="114"/>
      <c r="E154" s="150"/>
      <c r="F154" s="136">
        <v>24</v>
      </c>
      <c r="G154" s="122"/>
      <c r="H154" s="122"/>
      <c r="I154" s="122"/>
      <c r="J154" s="122"/>
      <c r="K154" s="114"/>
      <c r="L154" s="113"/>
      <c r="M154" s="113"/>
      <c r="N154" s="113"/>
      <c r="O154" s="113"/>
      <c r="P154" s="113"/>
      <c r="Q154" s="113"/>
      <c r="R154" s="113"/>
      <c r="S154" s="113"/>
      <c r="T154" s="113"/>
      <c r="U154" s="325"/>
    </row>
    <row r="155" spans="1:21" ht="30" customHeight="1" x14ac:dyDescent="0.25">
      <c r="A155" s="473" t="s">
        <v>185</v>
      </c>
      <c r="B155" s="474"/>
      <c r="C155" s="474"/>
      <c r="D155" s="475"/>
      <c r="E155" s="132"/>
      <c r="F155" s="137"/>
      <c r="G155" s="473" t="s">
        <v>186</v>
      </c>
      <c r="H155" s="474"/>
      <c r="I155" s="474"/>
      <c r="J155" s="475"/>
      <c r="K155" s="132"/>
      <c r="L155" s="113"/>
      <c r="M155" s="113"/>
      <c r="N155" s="113"/>
      <c r="O155" s="113"/>
      <c r="P155" s="113"/>
      <c r="Q155" s="113"/>
      <c r="R155" s="113"/>
      <c r="S155" s="113"/>
      <c r="T155" s="113"/>
      <c r="U155" s="325"/>
    </row>
    <row r="156" spans="1:21" ht="30" customHeight="1" x14ac:dyDescent="0.25">
      <c r="A156" s="473" t="s">
        <v>186</v>
      </c>
      <c r="B156" s="474"/>
      <c r="C156" s="474"/>
      <c r="D156" s="475"/>
      <c r="E156" s="132"/>
      <c r="F156" s="137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325"/>
    </row>
  </sheetData>
  <mergeCells count="637">
    <mergeCell ref="AI104:AR104"/>
    <mergeCell ref="B104:K104"/>
    <mergeCell ref="M104:V104"/>
    <mergeCell ref="AI52:AR52"/>
    <mergeCell ref="B103:C103"/>
    <mergeCell ref="E103:G103"/>
    <mergeCell ref="I103:K103"/>
    <mergeCell ref="M103:N103"/>
    <mergeCell ref="P103:R103"/>
    <mergeCell ref="T103:V103"/>
    <mergeCell ref="B99:C99"/>
    <mergeCell ref="M99:N99"/>
    <mergeCell ref="B100:C100"/>
    <mergeCell ref="B96:D97"/>
    <mergeCell ref="E96:H97"/>
    <mergeCell ref="M96:O97"/>
    <mergeCell ref="P96:S97"/>
    <mergeCell ref="M100:N100"/>
    <mergeCell ref="B102:C102"/>
    <mergeCell ref="B78:K78"/>
    <mergeCell ref="M78:V78"/>
    <mergeCell ref="B94:D95"/>
    <mergeCell ref="E94:H94"/>
    <mergeCell ref="M94:O95"/>
    <mergeCell ref="AI91:AR91"/>
    <mergeCell ref="B91:K91"/>
    <mergeCell ref="M91:V91"/>
    <mergeCell ref="AI39:AR39"/>
    <mergeCell ref="AI51:AJ51"/>
    <mergeCell ref="AL51:AN51"/>
    <mergeCell ref="AP51:AR51"/>
    <mergeCell ref="AI47:AJ47"/>
    <mergeCell ref="AI78:AR78"/>
    <mergeCell ref="B65:K65"/>
    <mergeCell ref="M65:V65"/>
    <mergeCell ref="B39:K39"/>
    <mergeCell ref="B74:C74"/>
    <mergeCell ref="M74:N74"/>
    <mergeCell ref="M68:O69"/>
    <mergeCell ref="P68:S68"/>
    <mergeCell ref="AI57:AK58"/>
    <mergeCell ref="AL57:AO58"/>
    <mergeCell ref="AI87:AJ87"/>
    <mergeCell ref="B76:C76"/>
    <mergeCell ref="E76:G76"/>
    <mergeCell ref="I76:K76"/>
    <mergeCell ref="M76:N76"/>
    <mergeCell ref="P76:R76"/>
    <mergeCell ref="E95:H95"/>
    <mergeCell ref="P95:S95"/>
    <mergeCell ref="AI13:AR13"/>
    <mergeCell ref="X91:AG91"/>
    <mergeCell ref="X90:Y90"/>
    <mergeCell ref="AA90:AC90"/>
    <mergeCell ref="AE90:AG90"/>
    <mergeCell ref="B61:C61"/>
    <mergeCell ref="M61:N61"/>
    <mergeCell ref="E82:H82"/>
    <mergeCell ref="P82:S82"/>
    <mergeCell ref="AL30:AO30"/>
    <mergeCell ref="B77:C77"/>
    <mergeCell ref="E77:G77"/>
    <mergeCell ref="I77:K77"/>
    <mergeCell ref="M77:N77"/>
    <mergeCell ref="P77:R77"/>
    <mergeCell ref="T77:V77"/>
    <mergeCell ref="AI89:AJ89"/>
    <mergeCell ref="P30:S30"/>
    <mergeCell ref="AA30:AD30"/>
    <mergeCell ref="AL56:AO56"/>
    <mergeCell ref="AA77:AC77"/>
    <mergeCell ref="AI26:AR26"/>
    <mergeCell ref="AI9:AJ9"/>
    <mergeCell ref="X87:Y87"/>
    <mergeCell ref="B63:C63"/>
    <mergeCell ref="E63:G63"/>
    <mergeCell ref="I63:K63"/>
    <mergeCell ref="AL50:AN50"/>
    <mergeCell ref="AP50:AR50"/>
    <mergeCell ref="AI42:AK43"/>
    <mergeCell ref="AL42:AO42"/>
    <mergeCell ref="AL43:AO43"/>
    <mergeCell ref="AI44:AK45"/>
    <mergeCell ref="AL44:AO45"/>
    <mergeCell ref="AI48:AJ48"/>
    <mergeCell ref="AL41:AO41"/>
    <mergeCell ref="AI38:AJ38"/>
    <mergeCell ref="AL38:AN38"/>
    <mergeCell ref="AI35:AJ35"/>
    <mergeCell ref="AP37:AR37"/>
    <mergeCell ref="B81:D82"/>
    <mergeCell ref="E81:H81"/>
    <mergeCell ref="M81:O82"/>
    <mergeCell ref="P81:S81"/>
    <mergeCell ref="AI29:AK30"/>
    <mergeCell ref="AL29:AO29"/>
    <mergeCell ref="M102:N102"/>
    <mergeCell ref="P102:R102"/>
    <mergeCell ref="B93:D93"/>
    <mergeCell ref="E93:H93"/>
    <mergeCell ref="M93:O93"/>
    <mergeCell ref="P93:S93"/>
    <mergeCell ref="AI41:AK41"/>
    <mergeCell ref="B90:C90"/>
    <mergeCell ref="E90:G90"/>
    <mergeCell ref="I90:K90"/>
    <mergeCell ref="M90:N90"/>
    <mergeCell ref="P90:R90"/>
    <mergeCell ref="T90:V90"/>
    <mergeCell ref="B87:C87"/>
    <mergeCell ref="M87:N87"/>
    <mergeCell ref="AI100:AJ100"/>
    <mergeCell ref="B89:C89"/>
    <mergeCell ref="E89:G89"/>
    <mergeCell ref="I89:K89"/>
    <mergeCell ref="M89:N89"/>
    <mergeCell ref="P89:R89"/>
    <mergeCell ref="T89:V89"/>
    <mergeCell ref="T102:V102"/>
    <mergeCell ref="AI50:AJ50"/>
    <mergeCell ref="AI102:AJ102"/>
    <mergeCell ref="B83:D84"/>
    <mergeCell ref="E83:H84"/>
    <mergeCell ref="M83:O84"/>
    <mergeCell ref="P83:S84"/>
    <mergeCell ref="AI31:AK32"/>
    <mergeCell ref="AL31:AO32"/>
    <mergeCell ref="AI96:AK97"/>
    <mergeCell ref="AL96:AO97"/>
    <mergeCell ref="B86:C86"/>
    <mergeCell ref="M86:N86"/>
    <mergeCell ref="AI34:AJ34"/>
    <mergeCell ref="AI99:AJ99"/>
    <mergeCell ref="B80:D80"/>
    <mergeCell ref="E80:H80"/>
    <mergeCell ref="M80:O80"/>
    <mergeCell ref="P80:S80"/>
    <mergeCell ref="AI94:AK95"/>
    <mergeCell ref="AL94:AO94"/>
    <mergeCell ref="AL95:AO95"/>
    <mergeCell ref="AE77:AG77"/>
    <mergeCell ref="E102:G102"/>
    <mergeCell ref="I102:K102"/>
    <mergeCell ref="AL93:AO93"/>
    <mergeCell ref="B70:D71"/>
    <mergeCell ref="E70:H71"/>
    <mergeCell ref="M70:O71"/>
    <mergeCell ref="P70:S71"/>
    <mergeCell ref="AE28:AG28"/>
    <mergeCell ref="X77:Y77"/>
    <mergeCell ref="E30:H30"/>
    <mergeCell ref="AI28:AK28"/>
    <mergeCell ref="M39:V39"/>
    <mergeCell ref="X39:AG39"/>
    <mergeCell ref="AI65:AR65"/>
    <mergeCell ref="B52:K52"/>
    <mergeCell ref="M52:V52"/>
    <mergeCell ref="B68:D69"/>
    <mergeCell ref="E68:H68"/>
    <mergeCell ref="AI37:AJ37"/>
    <mergeCell ref="AL55:AO55"/>
    <mergeCell ref="X52:AG52"/>
    <mergeCell ref="E69:H69"/>
    <mergeCell ref="P69:S69"/>
    <mergeCell ref="B73:C73"/>
    <mergeCell ref="M73:N73"/>
    <mergeCell ref="AL17:AO17"/>
    <mergeCell ref="AL82:AO82"/>
    <mergeCell ref="AE37:AG37"/>
    <mergeCell ref="AI63:AJ63"/>
    <mergeCell ref="AL28:AO28"/>
    <mergeCell ref="P25:R25"/>
    <mergeCell ref="T25:V25"/>
    <mergeCell ref="X25:Y25"/>
    <mergeCell ref="AA25:AC25"/>
    <mergeCell ref="AE25:AG25"/>
    <mergeCell ref="X74:Y74"/>
    <mergeCell ref="AE63:AG63"/>
    <mergeCell ref="AA64:AC64"/>
    <mergeCell ref="AE64:AG64"/>
    <mergeCell ref="T16:V19"/>
    <mergeCell ref="X28:Z28"/>
    <mergeCell ref="AA28:AD28"/>
    <mergeCell ref="AI54:AK54"/>
    <mergeCell ref="AL54:AO54"/>
    <mergeCell ref="T76:V76"/>
    <mergeCell ref="AI24:AJ24"/>
    <mergeCell ref="M16:O17"/>
    <mergeCell ref="P16:S16"/>
    <mergeCell ref="AI22:AJ22"/>
    <mergeCell ref="AL37:AN37"/>
    <mergeCell ref="AA31:AD32"/>
    <mergeCell ref="P67:S67"/>
    <mergeCell ref="B37:C37"/>
    <mergeCell ref="E37:G37"/>
    <mergeCell ref="I37:K37"/>
    <mergeCell ref="M37:N37"/>
    <mergeCell ref="P37:R37"/>
    <mergeCell ref="X34:Y34"/>
    <mergeCell ref="AI60:AJ60"/>
    <mergeCell ref="AI55:AK56"/>
    <mergeCell ref="B34:C34"/>
    <mergeCell ref="M34:N34"/>
    <mergeCell ref="P31:S32"/>
    <mergeCell ref="X31:Z32"/>
    <mergeCell ref="AI18:AK19"/>
    <mergeCell ref="AL18:AO19"/>
    <mergeCell ref="B28:D28"/>
    <mergeCell ref="E28:H28"/>
    <mergeCell ref="M28:O28"/>
    <mergeCell ref="P28:S28"/>
    <mergeCell ref="B26:K26"/>
    <mergeCell ref="M26:V26"/>
    <mergeCell ref="X26:AG26"/>
    <mergeCell ref="M29:O30"/>
    <mergeCell ref="P29:S29"/>
    <mergeCell ref="X29:Z30"/>
    <mergeCell ref="AA29:AD29"/>
    <mergeCell ref="B67:D67"/>
    <mergeCell ref="E67:H67"/>
    <mergeCell ref="M67:O67"/>
    <mergeCell ref="AI15:AK15"/>
    <mergeCell ref="AL15:AO15"/>
    <mergeCell ref="AI80:AK80"/>
    <mergeCell ref="AL80:AO80"/>
    <mergeCell ref="B64:C64"/>
    <mergeCell ref="E64:G64"/>
    <mergeCell ref="I64:K64"/>
    <mergeCell ref="M64:N64"/>
    <mergeCell ref="P64:R64"/>
    <mergeCell ref="T64:V64"/>
    <mergeCell ref="M57:O58"/>
    <mergeCell ref="P57:S58"/>
    <mergeCell ref="E42:H42"/>
    <mergeCell ref="M42:O43"/>
    <mergeCell ref="P42:S42"/>
    <mergeCell ref="E43:H43"/>
    <mergeCell ref="P43:S43"/>
    <mergeCell ref="B38:C38"/>
    <mergeCell ref="E38:G38"/>
    <mergeCell ref="I38:K38"/>
    <mergeCell ref="M38:N38"/>
    <mergeCell ref="P38:R38"/>
    <mergeCell ref="B35:C35"/>
    <mergeCell ref="M35:N35"/>
    <mergeCell ref="AI12:AJ12"/>
    <mergeCell ref="AL12:AN12"/>
    <mergeCell ref="AP12:AR12"/>
    <mergeCell ref="AP15:AR15"/>
    <mergeCell ref="T63:V63"/>
    <mergeCell ref="AI11:AJ11"/>
    <mergeCell ref="AL11:AN11"/>
    <mergeCell ref="AP11:AR11"/>
    <mergeCell ref="X89:Y89"/>
    <mergeCell ref="AP77:AR77"/>
    <mergeCell ref="X42:Z43"/>
    <mergeCell ref="AA42:AD42"/>
    <mergeCell ref="AI68:AK69"/>
    <mergeCell ref="X44:Z45"/>
    <mergeCell ref="AA43:AD43"/>
    <mergeCell ref="T38:V38"/>
    <mergeCell ref="X38:Y38"/>
    <mergeCell ref="AA38:AC38"/>
    <mergeCell ref="AE38:AG38"/>
    <mergeCell ref="X35:Y35"/>
    <mergeCell ref="AI61:AJ61"/>
    <mergeCell ref="T37:V37"/>
    <mergeCell ref="X37:Y37"/>
    <mergeCell ref="AA37:AC37"/>
    <mergeCell ref="AI5:AK6"/>
    <mergeCell ref="AL5:AO6"/>
    <mergeCell ref="X83:Z84"/>
    <mergeCell ref="M63:N63"/>
    <mergeCell ref="P63:R63"/>
    <mergeCell ref="B60:C60"/>
    <mergeCell ref="M60:N60"/>
    <mergeCell ref="AI8:AJ8"/>
    <mergeCell ref="X86:Y86"/>
    <mergeCell ref="B54:D54"/>
    <mergeCell ref="E54:H54"/>
    <mergeCell ref="M54:O54"/>
    <mergeCell ref="P54:S54"/>
    <mergeCell ref="X81:Z82"/>
    <mergeCell ref="E41:H41"/>
    <mergeCell ref="B47:C47"/>
    <mergeCell ref="M47:N47"/>
    <mergeCell ref="X47:Y47"/>
    <mergeCell ref="AI73:AJ73"/>
    <mergeCell ref="B48:C48"/>
    <mergeCell ref="M48:N48"/>
    <mergeCell ref="X48:Y48"/>
    <mergeCell ref="AI74:AJ74"/>
    <mergeCell ref="B42:D43"/>
    <mergeCell ref="AI2:AK2"/>
    <mergeCell ref="AL2:AO2"/>
    <mergeCell ref="X80:Z80"/>
    <mergeCell ref="AA80:AD80"/>
    <mergeCell ref="B51:C51"/>
    <mergeCell ref="E51:G51"/>
    <mergeCell ref="I51:K51"/>
    <mergeCell ref="M51:N51"/>
    <mergeCell ref="P51:R51"/>
    <mergeCell ref="T51:V51"/>
    <mergeCell ref="X51:Y51"/>
    <mergeCell ref="AA51:AC51"/>
    <mergeCell ref="AE51:AG51"/>
    <mergeCell ref="AI3:AK4"/>
    <mergeCell ref="B50:C50"/>
    <mergeCell ref="E50:G50"/>
    <mergeCell ref="I50:K50"/>
    <mergeCell ref="M50:N50"/>
    <mergeCell ref="P50:R50"/>
    <mergeCell ref="T50:V50"/>
    <mergeCell ref="X50:Y50"/>
    <mergeCell ref="AA50:AC50"/>
    <mergeCell ref="AE50:AG50"/>
    <mergeCell ref="B41:D41"/>
    <mergeCell ref="B21:C21"/>
    <mergeCell ref="M21:N21"/>
    <mergeCell ref="X21:Y21"/>
    <mergeCell ref="X73:Y73"/>
    <mergeCell ref="B22:C22"/>
    <mergeCell ref="M22:N22"/>
    <mergeCell ref="X22:Y22"/>
    <mergeCell ref="X64:Y64"/>
    <mergeCell ref="E18:H19"/>
    <mergeCell ref="M18:O19"/>
    <mergeCell ref="P18:S19"/>
    <mergeCell ref="B24:C24"/>
    <mergeCell ref="E24:G24"/>
    <mergeCell ref="I24:K24"/>
    <mergeCell ref="M24:N24"/>
    <mergeCell ref="P24:R24"/>
    <mergeCell ref="T24:V24"/>
    <mergeCell ref="B25:C25"/>
    <mergeCell ref="E25:G25"/>
    <mergeCell ref="I25:K25"/>
    <mergeCell ref="M25:N25"/>
    <mergeCell ref="B31:D32"/>
    <mergeCell ref="E31:H32"/>
    <mergeCell ref="M31:O32"/>
    <mergeCell ref="B15:D15"/>
    <mergeCell ref="E15:H15"/>
    <mergeCell ref="M15:O15"/>
    <mergeCell ref="P15:S15"/>
    <mergeCell ref="X15:Z15"/>
    <mergeCell ref="AA15:AD15"/>
    <mergeCell ref="X67:Z67"/>
    <mergeCell ref="AA67:AD67"/>
    <mergeCell ref="B13:K13"/>
    <mergeCell ref="M13:V13"/>
    <mergeCell ref="X13:AG13"/>
    <mergeCell ref="X65:AG65"/>
    <mergeCell ref="T55:V58"/>
    <mergeCell ref="I67:K67"/>
    <mergeCell ref="T67:V67"/>
    <mergeCell ref="I55:K58"/>
    <mergeCell ref="T54:V54"/>
    <mergeCell ref="T41:V41"/>
    <mergeCell ref="I42:K45"/>
    <mergeCell ref="T42:V45"/>
    <mergeCell ref="M41:O41"/>
    <mergeCell ref="P41:S41"/>
    <mergeCell ref="P17:S17"/>
    <mergeCell ref="B18:D19"/>
    <mergeCell ref="X11:Y11"/>
    <mergeCell ref="AA11:AC11"/>
    <mergeCell ref="AE11:AG11"/>
    <mergeCell ref="X12:Y12"/>
    <mergeCell ref="AA12:AC12"/>
    <mergeCell ref="AE12:AG12"/>
    <mergeCell ref="X63:Y63"/>
    <mergeCell ref="AA63:AC63"/>
    <mergeCell ref="AP80:AR80"/>
    <mergeCell ref="X60:Y60"/>
    <mergeCell ref="X61:Y61"/>
    <mergeCell ref="X41:Z41"/>
    <mergeCell ref="X16:Z17"/>
    <mergeCell ref="X68:Z69"/>
    <mergeCell ref="X18:Z19"/>
    <mergeCell ref="X70:Z71"/>
    <mergeCell ref="AA70:AD71"/>
    <mergeCell ref="X24:Y24"/>
    <mergeCell ref="AA24:AC24"/>
    <mergeCell ref="AE24:AG24"/>
    <mergeCell ref="X76:Y76"/>
    <mergeCell ref="AE54:AG54"/>
    <mergeCell ref="AE55:AG58"/>
    <mergeCell ref="X78:AG78"/>
    <mergeCell ref="AP3:AR6"/>
    <mergeCell ref="AP54:AR54"/>
    <mergeCell ref="AE29:AG32"/>
    <mergeCell ref="AP55:AR58"/>
    <mergeCell ref="X2:Z2"/>
    <mergeCell ref="AA2:AD2"/>
    <mergeCell ref="X3:Z4"/>
    <mergeCell ref="AA3:AD3"/>
    <mergeCell ref="AA4:AD4"/>
    <mergeCell ref="X5:Z6"/>
    <mergeCell ref="AA5:AD6"/>
    <mergeCell ref="X8:Y8"/>
    <mergeCell ref="X9:Y9"/>
    <mergeCell ref="X54:Z54"/>
    <mergeCell ref="AA54:AD54"/>
    <mergeCell ref="X55:Z56"/>
    <mergeCell ref="AA55:AD55"/>
    <mergeCell ref="AA56:AD56"/>
    <mergeCell ref="X57:Z58"/>
    <mergeCell ref="AA57:AD58"/>
    <mergeCell ref="AL3:AO3"/>
    <mergeCell ref="AP42:AR45"/>
    <mergeCell ref="AP41:AR41"/>
    <mergeCell ref="AP29:AR32"/>
    <mergeCell ref="AP93:AR93"/>
    <mergeCell ref="AP16:AR19"/>
    <mergeCell ref="AP94:AR97"/>
    <mergeCell ref="AP81:AR84"/>
    <mergeCell ref="AP28:AR28"/>
    <mergeCell ref="AL89:AN89"/>
    <mergeCell ref="AP89:AR89"/>
    <mergeCell ref="AI90:AJ90"/>
    <mergeCell ref="AL90:AN90"/>
    <mergeCell ref="AP90:AR90"/>
    <mergeCell ref="AI16:AK17"/>
    <mergeCell ref="AL16:AO16"/>
    <mergeCell ref="AI81:AK82"/>
    <mergeCell ref="AL81:AO81"/>
    <mergeCell ref="AI83:AK84"/>
    <mergeCell ref="AL83:AO84"/>
    <mergeCell ref="AI21:AJ21"/>
    <mergeCell ref="AI86:AJ86"/>
    <mergeCell ref="AI25:AJ25"/>
    <mergeCell ref="AL25:AN25"/>
    <mergeCell ref="AP25:AR25"/>
    <mergeCell ref="AL24:AN24"/>
    <mergeCell ref="AP24:AR24"/>
    <mergeCell ref="AI93:AK93"/>
    <mergeCell ref="AL102:AN102"/>
    <mergeCell ref="AP102:AR102"/>
    <mergeCell ref="AI103:AJ103"/>
    <mergeCell ref="AL103:AN103"/>
    <mergeCell ref="AP103:AR103"/>
    <mergeCell ref="AP38:AR38"/>
    <mergeCell ref="AA81:AD81"/>
    <mergeCell ref="AL4:AO4"/>
    <mergeCell ref="AA82:AD82"/>
    <mergeCell ref="AA89:AC89"/>
    <mergeCell ref="AE89:AG89"/>
    <mergeCell ref="AP68:AR71"/>
    <mergeCell ref="AE41:AG41"/>
    <mergeCell ref="AE67:AG67"/>
    <mergeCell ref="AE16:AG19"/>
    <mergeCell ref="AE68:AG71"/>
    <mergeCell ref="AA16:AD16"/>
    <mergeCell ref="AA68:AD68"/>
    <mergeCell ref="AA76:AC76"/>
    <mergeCell ref="AE76:AG76"/>
    <mergeCell ref="AE15:AG15"/>
    <mergeCell ref="AA17:AD17"/>
    <mergeCell ref="AA69:AD69"/>
    <mergeCell ref="AA18:AD19"/>
    <mergeCell ref="AP2:AR2"/>
    <mergeCell ref="AE80:AG80"/>
    <mergeCell ref="AE42:AG45"/>
    <mergeCell ref="AE81:AG84"/>
    <mergeCell ref="AI76:AJ76"/>
    <mergeCell ref="AA83:AD84"/>
    <mergeCell ref="AA44:AD45"/>
    <mergeCell ref="AI70:AK71"/>
    <mergeCell ref="AL70:AO71"/>
    <mergeCell ref="AL76:AN76"/>
    <mergeCell ref="AP76:AR76"/>
    <mergeCell ref="AI77:AJ77"/>
    <mergeCell ref="AL77:AN77"/>
    <mergeCell ref="AL68:AO68"/>
    <mergeCell ref="AL69:AO69"/>
    <mergeCell ref="AP67:AR67"/>
    <mergeCell ref="AI67:AK67"/>
    <mergeCell ref="AL67:AO67"/>
    <mergeCell ref="AL63:AN63"/>
    <mergeCell ref="AP63:AR63"/>
    <mergeCell ref="AI64:AJ64"/>
    <mergeCell ref="AL64:AN64"/>
    <mergeCell ref="AP64:AR64"/>
    <mergeCell ref="AA41:AD41"/>
    <mergeCell ref="T94:V97"/>
    <mergeCell ref="I94:K97"/>
    <mergeCell ref="T81:V84"/>
    <mergeCell ref="I93:K93"/>
    <mergeCell ref="T93:V93"/>
    <mergeCell ref="I81:K84"/>
    <mergeCell ref="T68:V71"/>
    <mergeCell ref="I80:K80"/>
    <mergeCell ref="T80:V80"/>
    <mergeCell ref="I68:K71"/>
    <mergeCell ref="P94:S94"/>
    <mergeCell ref="AE2:AG2"/>
    <mergeCell ref="AE3:AG6"/>
    <mergeCell ref="B55:D56"/>
    <mergeCell ref="E55:H55"/>
    <mergeCell ref="M55:O56"/>
    <mergeCell ref="P55:S55"/>
    <mergeCell ref="E56:H56"/>
    <mergeCell ref="P56:S56"/>
    <mergeCell ref="B57:D58"/>
    <mergeCell ref="E57:H58"/>
    <mergeCell ref="I54:K54"/>
    <mergeCell ref="T12:V12"/>
    <mergeCell ref="B44:D45"/>
    <mergeCell ref="E44:H45"/>
    <mergeCell ref="M44:O45"/>
    <mergeCell ref="P44:S45"/>
    <mergeCell ref="T29:V32"/>
    <mergeCell ref="I28:K28"/>
    <mergeCell ref="T28:V28"/>
    <mergeCell ref="I41:K41"/>
    <mergeCell ref="I29:K32"/>
    <mergeCell ref="B29:D30"/>
    <mergeCell ref="E29:H29"/>
    <mergeCell ref="E17:H17"/>
    <mergeCell ref="E11:G11"/>
    <mergeCell ref="I11:K11"/>
    <mergeCell ref="B12:C12"/>
    <mergeCell ref="E12:G12"/>
    <mergeCell ref="I12:K12"/>
    <mergeCell ref="B16:D17"/>
    <mergeCell ref="E16:H16"/>
    <mergeCell ref="T15:V15"/>
    <mergeCell ref="M2:O2"/>
    <mergeCell ref="P2:S2"/>
    <mergeCell ref="M3:O4"/>
    <mergeCell ref="P3:S3"/>
    <mergeCell ref="P4:S4"/>
    <mergeCell ref="M5:O6"/>
    <mergeCell ref="P5:S6"/>
    <mergeCell ref="M8:N8"/>
    <mergeCell ref="M9:N9"/>
    <mergeCell ref="M11:N11"/>
    <mergeCell ref="P11:R11"/>
    <mergeCell ref="T11:V11"/>
    <mergeCell ref="M12:N12"/>
    <mergeCell ref="T2:V2"/>
    <mergeCell ref="T3:V6"/>
    <mergeCell ref="P12:R12"/>
    <mergeCell ref="I2:K2"/>
    <mergeCell ref="I3:K6"/>
    <mergeCell ref="B2:D2"/>
    <mergeCell ref="E2:H2"/>
    <mergeCell ref="A107:D107"/>
    <mergeCell ref="E107:I107"/>
    <mergeCell ref="J107:M107"/>
    <mergeCell ref="N107:Q107"/>
    <mergeCell ref="A108:B108"/>
    <mergeCell ref="C108:E108"/>
    <mergeCell ref="G108:H108"/>
    <mergeCell ref="I108:K108"/>
    <mergeCell ref="M108:N108"/>
    <mergeCell ref="O108:Q108"/>
    <mergeCell ref="I15:K15"/>
    <mergeCell ref="I16:K19"/>
    <mergeCell ref="B3:D4"/>
    <mergeCell ref="E3:H3"/>
    <mergeCell ref="E4:H4"/>
    <mergeCell ref="B5:D6"/>
    <mergeCell ref="E5:H6"/>
    <mergeCell ref="B8:C8"/>
    <mergeCell ref="B9:C9"/>
    <mergeCell ref="B11:C11"/>
    <mergeCell ref="A109:B109"/>
    <mergeCell ref="A110:D110"/>
    <mergeCell ref="A111:D111"/>
    <mergeCell ref="G111:J111"/>
    <mergeCell ref="A113:D113"/>
    <mergeCell ref="G113:J113"/>
    <mergeCell ref="A114:D114"/>
    <mergeCell ref="M114:P114"/>
    <mergeCell ref="A116:D116"/>
    <mergeCell ref="M116:P116"/>
    <mergeCell ref="O120:P120"/>
    <mergeCell ref="O122:P122"/>
    <mergeCell ref="A117:D117"/>
    <mergeCell ref="G117:J117"/>
    <mergeCell ref="A119:D119"/>
    <mergeCell ref="G119:J119"/>
    <mergeCell ref="A120:D120"/>
    <mergeCell ref="Q120:T120"/>
    <mergeCell ref="A122:D122"/>
    <mergeCell ref="Q122:T122"/>
    <mergeCell ref="A123:D123"/>
    <mergeCell ref="G123:J123"/>
    <mergeCell ref="A125:D125"/>
    <mergeCell ref="G125:J125"/>
    <mergeCell ref="A126:D126"/>
    <mergeCell ref="M126:P126"/>
    <mergeCell ref="A128:D128"/>
    <mergeCell ref="M128:P128"/>
    <mergeCell ref="A129:D129"/>
    <mergeCell ref="G129:J129"/>
    <mergeCell ref="O132:P132"/>
    <mergeCell ref="O134:P134"/>
    <mergeCell ref="A131:D131"/>
    <mergeCell ref="G131:J131"/>
    <mergeCell ref="A132:D132"/>
    <mergeCell ref="Q132:T132"/>
    <mergeCell ref="A134:D134"/>
    <mergeCell ref="Q134:T134"/>
    <mergeCell ref="A135:D135"/>
    <mergeCell ref="G135:J135"/>
    <mergeCell ref="A137:D137"/>
    <mergeCell ref="G137:J137"/>
    <mergeCell ref="A138:D138"/>
    <mergeCell ref="M138:P138"/>
    <mergeCell ref="A140:D140"/>
    <mergeCell ref="M140:P140"/>
    <mergeCell ref="A141:D141"/>
    <mergeCell ref="G141:J141"/>
    <mergeCell ref="A143:D143"/>
    <mergeCell ref="G143:J143"/>
    <mergeCell ref="O144:P144"/>
    <mergeCell ref="O146:P146"/>
    <mergeCell ref="A144:D144"/>
    <mergeCell ref="Q144:T144"/>
    <mergeCell ref="A146:D146"/>
    <mergeCell ref="Q146:T146"/>
    <mergeCell ref="A147:D147"/>
    <mergeCell ref="G147:J147"/>
    <mergeCell ref="A149:D149"/>
    <mergeCell ref="G149:J149"/>
    <mergeCell ref="A150:D150"/>
    <mergeCell ref="M150:P150"/>
    <mergeCell ref="A152:D152"/>
    <mergeCell ref="M152:P152"/>
    <mergeCell ref="A153:D153"/>
    <mergeCell ref="G153:J153"/>
    <mergeCell ref="A155:D155"/>
    <mergeCell ref="G155:J155"/>
    <mergeCell ref="A156:D156"/>
  </mergeCells>
  <conditionalFormatting sqref="E110">
    <cfRule type="expression" dxfId="393" priority="229" stopIfTrue="1">
      <formula>E110&gt;E111</formula>
    </cfRule>
  </conditionalFormatting>
  <conditionalFormatting sqref="E111">
    <cfRule type="expression" dxfId="392" priority="230" stopIfTrue="1">
      <formula>E111&gt;E110</formula>
    </cfRule>
  </conditionalFormatting>
  <conditionalFormatting sqref="E113">
    <cfRule type="expression" dxfId="391" priority="227" stopIfTrue="1">
      <formula>E113&gt;E114</formula>
    </cfRule>
  </conditionalFormatting>
  <conditionalFormatting sqref="E114">
    <cfRule type="expression" dxfId="390" priority="228" stopIfTrue="1">
      <formula>E114&gt;E113</formula>
    </cfRule>
  </conditionalFormatting>
  <conditionalFormatting sqref="E116">
    <cfRule type="expression" dxfId="389" priority="225" stopIfTrue="1">
      <formula>E116&gt;E117</formula>
    </cfRule>
  </conditionalFormatting>
  <conditionalFormatting sqref="E117">
    <cfRule type="expression" dxfId="388" priority="226" stopIfTrue="1">
      <formula>E117&gt;E116</formula>
    </cfRule>
  </conditionalFormatting>
  <conditionalFormatting sqref="E119">
    <cfRule type="expression" dxfId="387" priority="223" stopIfTrue="1">
      <formula>E119&gt;E120</formula>
    </cfRule>
  </conditionalFormatting>
  <conditionalFormatting sqref="E120">
    <cfRule type="expression" dxfId="386" priority="224" stopIfTrue="1">
      <formula>E120&gt;E119</formula>
    </cfRule>
  </conditionalFormatting>
  <conditionalFormatting sqref="E122">
    <cfRule type="expression" dxfId="385" priority="221" stopIfTrue="1">
      <formula>E122&gt;E123</formula>
    </cfRule>
  </conditionalFormatting>
  <conditionalFormatting sqref="E123">
    <cfRule type="expression" dxfId="384" priority="222" stopIfTrue="1">
      <formula>E123&gt;E122</formula>
    </cfRule>
  </conditionalFormatting>
  <conditionalFormatting sqref="E125">
    <cfRule type="expression" dxfId="383" priority="219" stopIfTrue="1">
      <formula>E125&gt;E126</formula>
    </cfRule>
  </conditionalFormatting>
  <conditionalFormatting sqref="E126">
    <cfRule type="expression" dxfId="382" priority="220" stopIfTrue="1">
      <formula>E126&gt;E125</formula>
    </cfRule>
  </conditionalFormatting>
  <conditionalFormatting sqref="E128">
    <cfRule type="expression" dxfId="381" priority="217" stopIfTrue="1">
      <formula>E128&gt;E129</formula>
    </cfRule>
  </conditionalFormatting>
  <conditionalFormatting sqref="E129">
    <cfRule type="expression" dxfId="380" priority="218" stopIfTrue="1">
      <formula>E129&gt;E128</formula>
    </cfRule>
  </conditionalFormatting>
  <conditionalFormatting sqref="E131">
    <cfRule type="expression" dxfId="379" priority="215" stopIfTrue="1">
      <formula>E131&gt;E132</formula>
    </cfRule>
  </conditionalFormatting>
  <conditionalFormatting sqref="E132">
    <cfRule type="expression" dxfId="378" priority="216" stopIfTrue="1">
      <formula>E132&gt;E131</formula>
    </cfRule>
  </conditionalFormatting>
  <conditionalFormatting sqref="E134">
    <cfRule type="expression" dxfId="377" priority="213" stopIfTrue="1">
      <formula>E134&gt;E135</formula>
    </cfRule>
  </conditionalFormatting>
  <conditionalFormatting sqref="E135">
    <cfRule type="expression" dxfId="376" priority="214" stopIfTrue="1">
      <formula>E135&gt;E134</formula>
    </cfRule>
  </conditionalFormatting>
  <conditionalFormatting sqref="E137">
    <cfRule type="expression" dxfId="375" priority="211" stopIfTrue="1">
      <formula>E137&gt;E138</formula>
    </cfRule>
  </conditionalFormatting>
  <conditionalFormatting sqref="E138">
    <cfRule type="expression" dxfId="374" priority="212" stopIfTrue="1">
      <formula>E138&gt;E137</formula>
    </cfRule>
  </conditionalFormatting>
  <conditionalFormatting sqref="E140">
    <cfRule type="expression" dxfId="373" priority="209" stopIfTrue="1">
      <formula>E140&gt;E141</formula>
    </cfRule>
  </conditionalFormatting>
  <conditionalFormatting sqref="E141">
    <cfRule type="expression" dxfId="372" priority="210" stopIfTrue="1">
      <formula>E141&gt;E140</formula>
    </cfRule>
  </conditionalFormatting>
  <conditionalFormatting sqref="E143">
    <cfRule type="expression" dxfId="371" priority="207" stopIfTrue="1">
      <formula>E143&gt;E144</formula>
    </cfRule>
  </conditionalFormatting>
  <conditionalFormatting sqref="E144">
    <cfRule type="expression" dxfId="370" priority="208" stopIfTrue="1">
      <formula>E144&gt;E143</formula>
    </cfRule>
  </conditionalFormatting>
  <conditionalFormatting sqref="E146">
    <cfRule type="expression" dxfId="369" priority="205" stopIfTrue="1">
      <formula>E146&gt;E147</formula>
    </cfRule>
  </conditionalFormatting>
  <conditionalFormatting sqref="E147">
    <cfRule type="expression" dxfId="368" priority="206" stopIfTrue="1">
      <formula>E147&gt;E146</formula>
    </cfRule>
  </conditionalFormatting>
  <conditionalFormatting sqref="E149">
    <cfRule type="expression" dxfId="367" priority="203" stopIfTrue="1">
      <formula>E149&gt;E150</formula>
    </cfRule>
  </conditionalFormatting>
  <conditionalFormatting sqref="E150">
    <cfRule type="expression" dxfId="366" priority="204" stopIfTrue="1">
      <formula>E150&gt;E149</formula>
    </cfRule>
  </conditionalFormatting>
  <conditionalFormatting sqref="E152">
    <cfRule type="expression" dxfId="365" priority="201" stopIfTrue="1">
      <formula>E152&gt;E153</formula>
    </cfRule>
  </conditionalFormatting>
  <conditionalFormatting sqref="E153">
    <cfRule type="expression" dxfId="364" priority="202" stopIfTrue="1">
      <formula>E153&gt;E152</formula>
    </cfRule>
  </conditionalFormatting>
  <conditionalFormatting sqref="E155">
    <cfRule type="expression" dxfId="363" priority="199" stopIfTrue="1">
      <formula>E155&gt;E156</formula>
    </cfRule>
  </conditionalFormatting>
  <conditionalFormatting sqref="E156">
    <cfRule type="expression" dxfId="362" priority="200" stopIfTrue="1">
      <formula>E156&gt;E155</formula>
    </cfRule>
  </conditionalFormatting>
  <conditionalFormatting sqref="K111">
    <cfRule type="expression" dxfId="361" priority="198" stopIfTrue="1">
      <formula>K111&gt;K112</formula>
    </cfRule>
  </conditionalFormatting>
  <conditionalFormatting sqref="K113">
    <cfRule type="expression" dxfId="360" priority="197" stopIfTrue="1">
      <formula>K113&gt;K114</formula>
    </cfRule>
  </conditionalFormatting>
  <conditionalFormatting sqref="K117">
    <cfRule type="expression" dxfId="359" priority="196" stopIfTrue="1">
      <formula>K117&gt;K118</formula>
    </cfRule>
  </conditionalFormatting>
  <conditionalFormatting sqref="K119">
    <cfRule type="expression" dxfId="358" priority="195" stopIfTrue="1">
      <formula>K119&gt;K120</formula>
    </cfRule>
  </conditionalFormatting>
  <conditionalFormatting sqref="K123">
    <cfRule type="expression" dxfId="357" priority="194" stopIfTrue="1">
      <formula>K123&gt;K124</formula>
    </cfRule>
  </conditionalFormatting>
  <conditionalFormatting sqref="K125">
    <cfRule type="expression" dxfId="356" priority="193" stopIfTrue="1">
      <formula>K125&gt;K126</formula>
    </cfRule>
  </conditionalFormatting>
  <conditionalFormatting sqref="K129">
    <cfRule type="expression" dxfId="355" priority="192" stopIfTrue="1">
      <formula>K129&gt;K130</formula>
    </cfRule>
  </conditionalFormatting>
  <conditionalFormatting sqref="K131">
    <cfRule type="expression" dxfId="354" priority="191" stopIfTrue="1">
      <formula>K131&gt;K132</formula>
    </cfRule>
  </conditionalFormatting>
  <conditionalFormatting sqref="K135">
    <cfRule type="expression" dxfId="353" priority="190" stopIfTrue="1">
      <formula>K135&gt;K136</formula>
    </cfRule>
  </conditionalFormatting>
  <conditionalFormatting sqref="K137">
    <cfRule type="expression" dxfId="352" priority="189" stopIfTrue="1">
      <formula>K137&gt;K138</formula>
    </cfRule>
  </conditionalFormatting>
  <conditionalFormatting sqref="K141">
    <cfRule type="expression" dxfId="351" priority="188" stopIfTrue="1">
      <formula>K141&gt;K142</formula>
    </cfRule>
  </conditionalFormatting>
  <conditionalFormatting sqref="K143">
    <cfRule type="expression" dxfId="350" priority="187" stopIfTrue="1">
      <formula>K143&gt;K144</formula>
    </cfRule>
  </conditionalFormatting>
  <conditionalFormatting sqref="K147">
    <cfRule type="expression" dxfId="349" priority="186" stopIfTrue="1">
      <formula>K147&gt;K148</formula>
    </cfRule>
  </conditionalFormatting>
  <conditionalFormatting sqref="K149">
    <cfRule type="expression" dxfId="348" priority="185" stopIfTrue="1">
      <formula>K149&gt;K150</formula>
    </cfRule>
  </conditionalFormatting>
  <conditionalFormatting sqref="K153">
    <cfRule type="expression" dxfId="347" priority="184" stopIfTrue="1">
      <formula>K153&gt;K154</formula>
    </cfRule>
  </conditionalFormatting>
  <conditionalFormatting sqref="K155">
    <cfRule type="expression" dxfId="346" priority="183" stopIfTrue="1">
      <formula>K155&gt;K156</formula>
    </cfRule>
  </conditionalFormatting>
  <conditionalFormatting sqref="Q150">
    <cfRule type="expression" dxfId="345" priority="182" stopIfTrue="1">
      <formula>Q150&gt;Q151</formula>
    </cfRule>
  </conditionalFormatting>
  <conditionalFormatting sqref="Q152">
    <cfRule type="expression" dxfId="344" priority="181" stopIfTrue="1">
      <formula>Q152&gt;Q153</formula>
    </cfRule>
  </conditionalFormatting>
  <conditionalFormatting sqref="Q138">
    <cfRule type="expression" dxfId="343" priority="180" stopIfTrue="1">
      <formula>Q138&gt;Q139</formula>
    </cfRule>
  </conditionalFormatting>
  <conditionalFormatting sqref="Q140">
    <cfRule type="expression" dxfId="342" priority="179" stopIfTrue="1">
      <formula>Q140&gt;Q141</formula>
    </cfRule>
  </conditionalFormatting>
  <conditionalFormatting sqref="Q126">
    <cfRule type="expression" dxfId="341" priority="178" stopIfTrue="1">
      <formula>Q126&gt;Q127</formula>
    </cfRule>
  </conditionalFormatting>
  <conditionalFormatting sqref="Q128">
    <cfRule type="expression" dxfId="340" priority="177" stopIfTrue="1">
      <formula>Q128&gt;Q129</formula>
    </cfRule>
  </conditionalFormatting>
  <conditionalFormatting sqref="Q114">
    <cfRule type="expression" dxfId="339" priority="176" stopIfTrue="1">
      <formula>Q114&gt;Q115</formula>
    </cfRule>
  </conditionalFormatting>
  <conditionalFormatting sqref="Q116">
    <cfRule type="expression" dxfId="338" priority="175" stopIfTrue="1">
      <formula>Q116&gt;Q117</formula>
    </cfRule>
  </conditionalFormatting>
  <conditionalFormatting sqref="U120">
    <cfRule type="expression" dxfId="337" priority="174" stopIfTrue="1">
      <formula>U120&gt;U121</formula>
    </cfRule>
  </conditionalFormatting>
  <conditionalFormatting sqref="U122">
    <cfRule type="expression" dxfId="336" priority="173" stopIfTrue="1">
      <formula>U122&gt;U123</formula>
    </cfRule>
  </conditionalFormatting>
  <conditionalFormatting sqref="U132">
    <cfRule type="expression" dxfId="335" priority="172" stopIfTrue="1">
      <formula>U132&gt;U133</formula>
    </cfRule>
  </conditionalFormatting>
  <conditionalFormatting sqref="U134">
    <cfRule type="expression" dxfId="334" priority="171" stopIfTrue="1">
      <formula>U134&gt;U135</formula>
    </cfRule>
  </conditionalFormatting>
  <conditionalFormatting sqref="U144">
    <cfRule type="expression" dxfId="333" priority="170" stopIfTrue="1">
      <formula>U144&gt;U145</formula>
    </cfRule>
  </conditionalFormatting>
  <conditionalFormatting sqref="U146">
    <cfRule type="expression" dxfId="332" priority="169" stopIfTrue="1">
      <formula>U146&gt;U147</formula>
    </cfRule>
  </conditionalFormatting>
  <conditionalFormatting sqref="E110">
    <cfRule type="expression" dxfId="331" priority="168" stopIfTrue="1">
      <formula>E110&gt;E111</formula>
    </cfRule>
  </conditionalFormatting>
  <conditionalFormatting sqref="E111">
    <cfRule type="expression" dxfId="330" priority="167" stopIfTrue="1">
      <formula>E111&gt;E110</formula>
    </cfRule>
  </conditionalFormatting>
  <conditionalFormatting sqref="E113">
    <cfRule type="expression" dxfId="329" priority="166" stopIfTrue="1">
      <formula>E113&gt;E114</formula>
    </cfRule>
  </conditionalFormatting>
  <conditionalFormatting sqref="E114">
    <cfRule type="expression" dxfId="328" priority="165" stopIfTrue="1">
      <formula>E114&gt;E113</formula>
    </cfRule>
  </conditionalFormatting>
  <conditionalFormatting sqref="E116">
    <cfRule type="expression" dxfId="327" priority="164" stopIfTrue="1">
      <formula>E116&gt;E117</formula>
    </cfRule>
  </conditionalFormatting>
  <conditionalFormatting sqref="E117">
    <cfRule type="expression" dxfId="326" priority="163" stopIfTrue="1">
      <formula>E117&gt;E116</formula>
    </cfRule>
  </conditionalFormatting>
  <conditionalFormatting sqref="E119">
    <cfRule type="expression" dxfId="325" priority="162" stopIfTrue="1">
      <formula>E119&gt;E120</formula>
    </cfRule>
  </conditionalFormatting>
  <conditionalFormatting sqref="E120">
    <cfRule type="expression" dxfId="324" priority="161" stopIfTrue="1">
      <formula>E120&gt;E119</formula>
    </cfRule>
  </conditionalFormatting>
  <conditionalFormatting sqref="E122">
    <cfRule type="expression" dxfId="323" priority="160" stopIfTrue="1">
      <formula>E122&gt;E123</formula>
    </cfRule>
  </conditionalFormatting>
  <conditionalFormatting sqref="E123">
    <cfRule type="expression" dxfId="322" priority="159" stopIfTrue="1">
      <formula>E123&gt;E122</formula>
    </cfRule>
  </conditionalFormatting>
  <conditionalFormatting sqref="E125">
    <cfRule type="expression" dxfId="321" priority="158" stopIfTrue="1">
      <formula>E125&gt;E126</formula>
    </cfRule>
  </conditionalFormatting>
  <conditionalFormatting sqref="E126">
    <cfRule type="expression" dxfId="320" priority="157" stopIfTrue="1">
      <formula>E126&gt;E125</formula>
    </cfRule>
  </conditionalFormatting>
  <conditionalFormatting sqref="E128">
    <cfRule type="expression" dxfId="319" priority="156" stopIfTrue="1">
      <formula>E128&gt;E129</formula>
    </cfRule>
  </conditionalFormatting>
  <conditionalFormatting sqref="E129">
    <cfRule type="expression" dxfId="318" priority="155" stopIfTrue="1">
      <formula>E129&gt;E128</formula>
    </cfRule>
  </conditionalFormatting>
  <conditionalFormatting sqref="E131">
    <cfRule type="expression" dxfId="317" priority="154" stopIfTrue="1">
      <formula>E131&gt;E132</formula>
    </cfRule>
  </conditionalFormatting>
  <conditionalFormatting sqref="E132">
    <cfRule type="expression" dxfId="316" priority="153" stopIfTrue="1">
      <formula>E132&gt;E131</formula>
    </cfRule>
  </conditionalFormatting>
  <conditionalFormatting sqref="E134">
    <cfRule type="expression" dxfId="315" priority="152" stopIfTrue="1">
      <formula>E134&gt;E135</formula>
    </cfRule>
  </conditionalFormatting>
  <conditionalFormatting sqref="E135">
    <cfRule type="expression" dxfId="314" priority="151" stopIfTrue="1">
      <formula>E135&gt;E134</formula>
    </cfRule>
  </conditionalFormatting>
  <conditionalFormatting sqref="E137">
    <cfRule type="expression" dxfId="313" priority="150" stopIfTrue="1">
      <formula>E137&gt;E138</formula>
    </cfRule>
  </conditionalFormatting>
  <conditionalFormatting sqref="E138">
    <cfRule type="expression" dxfId="312" priority="149" stopIfTrue="1">
      <formula>E138&gt;E137</formula>
    </cfRule>
  </conditionalFormatting>
  <conditionalFormatting sqref="E140">
    <cfRule type="expression" dxfId="311" priority="148" stopIfTrue="1">
      <formula>E140&gt;E141</formula>
    </cfRule>
  </conditionalFormatting>
  <conditionalFormatting sqref="E141">
    <cfRule type="expression" dxfId="310" priority="147" stopIfTrue="1">
      <formula>E141&gt;E140</formula>
    </cfRule>
  </conditionalFormatting>
  <conditionalFormatting sqref="E143">
    <cfRule type="expression" dxfId="309" priority="146" stopIfTrue="1">
      <formula>E143&gt;E144</formula>
    </cfRule>
  </conditionalFormatting>
  <conditionalFormatting sqref="E144">
    <cfRule type="expression" dxfId="308" priority="145" stopIfTrue="1">
      <formula>E144&gt;E143</formula>
    </cfRule>
  </conditionalFormatting>
  <conditionalFormatting sqref="E146">
    <cfRule type="expression" dxfId="307" priority="144" stopIfTrue="1">
      <formula>E146&gt;E147</formula>
    </cfRule>
  </conditionalFormatting>
  <conditionalFormatting sqref="E147">
    <cfRule type="expression" dxfId="306" priority="143" stopIfTrue="1">
      <formula>E147&gt;E146</formula>
    </cfRule>
  </conditionalFormatting>
  <conditionalFormatting sqref="E149">
    <cfRule type="expression" dxfId="305" priority="142" stopIfTrue="1">
      <formula>E149&gt;E150</formula>
    </cfRule>
  </conditionalFormatting>
  <conditionalFormatting sqref="E150">
    <cfRule type="expression" dxfId="304" priority="141" stopIfTrue="1">
      <formula>E150&gt;E149</formula>
    </cfRule>
  </conditionalFormatting>
  <conditionalFormatting sqref="E152">
    <cfRule type="expression" dxfId="303" priority="140" stopIfTrue="1">
      <formula>E152&gt;E153</formula>
    </cfRule>
  </conditionalFormatting>
  <conditionalFormatting sqref="E153">
    <cfRule type="expression" dxfId="302" priority="139" stopIfTrue="1">
      <formula>E153&gt;E152</formula>
    </cfRule>
  </conditionalFormatting>
  <conditionalFormatting sqref="E155">
    <cfRule type="expression" dxfId="301" priority="138" stopIfTrue="1">
      <formula>E155&gt;E156</formula>
    </cfRule>
  </conditionalFormatting>
  <conditionalFormatting sqref="E156">
    <cfRule type="expression" dxfId="300" priority="137" stopIfTrue="1">
      <formula>E156&gt;E155</formula>
    </cfRule>
  </conditionalFormatting>
  <conditionalFormatting sqref="K111">
    <cfRule type="expression" dxfId="299" priority="136" stopIfTrue="1">
      <formula>K111&gt;K112</formula>
    </cfRule>
  </conditionalFormatting>
  <conditionalFormatting sqref="K113">
    <cfRule type="expression" dxfId="298" priority="135" stopIfTrue="1">
      <formula>K113&gt;K114</formula>
    </cfRule>
  </conditionalFormatting>
  <conditionalFormatting sqref="K117">
    <cfRule type="expression" dxfId="297" priority="134" stopIfTrue="1">
      <formula>K117&gt;K118</formula>
    </cfRule>
  </conditionalFormatting>
  <conditionalFormatting sqref="K119">
    <cfRule type="expression" dxfId="296" priority="133" stopIfTrue="1">
      <formula>K119&gt;K120</formula>
    </cfRule>
  </conditionalFormatting>
  <conditionalFormatting sqref="K123">
    <cfRule type="expression" dxfId="295" priority="132" stopIfTrue="1">
      <formula>K123&gt;K124</formula>
    </cfRule>
  </conditionalFormatting>
  <conditionalFormatting sqref="K125">
    <cfRule type="expression" dxfId="294" priority="131" stopIfTrue="1">
      <formula>K125&gt;K126</formula>
    </cfRule>
  </conditionalFormatting>
  <conditionalFormatting sqref="K129">
    <cfRule type="expression" dxfId="293" priority="130" stopIfTrue="1">
      <formula>K129&gt;K130</formula>
    </cfRule>
  </conditionalFormatting>
  <conditionalFormatting sqref="K131">
    <cfRule type="expression" dxfId="292" priority="129" stopIfTrue="1">
      <formula>K131&gt;K132</formula>
    </cfRule>
  </conditionalFormatting>
  <conditionalFormatting sqref="K135">
    <cfRule type="expression" dxfId="291" priority="128" stopIfTrue="1">
      <formula>K135&gt;K136</formula>
    </cfRule>
  </conditionalFormatting>
  <conditionalFormatting sqref="K137">
    <cfRule type="expression" dxfId="290" priority="127" stopIfTrue="1">
      <formula>K137&gt;K138</formula>
    </cfRule>
  </conditionalFormatting>
  <conditionalFormatting sqref="K141">
    <cfRule type="expression" dxfId="289" priority="126" stopIfTrue="1">
      <formula>K141&gt;K142</formula>
    </cfRule>
  </conditionalFormatting>
  <conditionalFormatting sqref="K143">
    <cfRule type="expression" dxfId="288" priority="125" stopIfTrue="1">
      <formula>K143&gt;K144</formula>
    </cfRule>
  </conditionalFormatting>
  <conditionalFormatting sqref="K147">
    <cfRule type="expression" dxfId="287" priority="124" stopIfTrue="1">
      <formula>K147&gt;K148</formula>
    </cfRule>
  </conditionalFormatting>
  <conditionalFormatting sqref="K149">
    <cfRule type="expression" dxfId="286" priority="123" stopIfTrue="1">
      <formula>K149&gt;K150</formula>
    </cfRule>
  </conditionalFormatting>
  <conditionalFormatting sqref="K153">
    <cfRule type="expression" dxfId="285" priority="122" stopIfTrue="1">
      <formula>K153&gt;K154</formula>
    </cfRule>
  </conditionalFormatting>
  <conditionalFormatting sqref="K155">
    <cfRule type="expression" dxfId="284" priority="121" stopIfTrue="1">
      <formula>K155&gt;K156</formula>
    </cfRule>
  </conditionalFormatting>
  <conditionalFormatting sqref="Q150">
    <cfRule type="expression" dxfId="283" priority="120" stopIfTrue="1">
      <formula>Q150&gt;Q151</formula>
    </cfRule>
  </conditionalFormatting>
  <conditionalFormatting sqref="Q152">
    <cfRule type="expression" dxfId="282" priority="119" stopIfTrue="1">
      <formula>Q152&gt;Q153</formula>
    </cfRule>
  </conditionalFormatting>
  <conditionalFormatting sqref="Q138">
    <cfRule type="expression" dxfId="281" priority="118" stopIfTrue="1">
      <formula>Q138&gt;Q139</formula>
    </cfRule>
  </conditionalFormatting>
  <conditionalFormatting sqref="Q140">
    <cfRule type="expression" dxfId="280" priority="117" stopIfTrue="1">
      <formula>Q140&gt;Q141</formula>
    </cfRule>
  </conditionalFormatting>
  <conditionalFormatting sqref="Q126">
    <cfRule type="expression" dxfId="279" priority="116" stopIfTrue="1">
      <formula>Q126&gt;Q127</formula>
    </cfRule>
  </conditionalFormatting>
  <conditionalFormatting sqref="Q128">
    <cfRule type="expression" dxfId="278" priority="115" stopIfTrue="1">
      <formula>Q128&gt;Q129</formula>
    </cfRule>
  </conditionalFormatting>
  <conditionalFormatting sqref="Q114">
    <cfRule type="expression" dxfId="277" priority="114" stopIfTrue="1">
      <formula>Q114&gt;Q115</formula>
    </cfRule>
  </conditionalFormatting>
  <conditionalFormatting sqref="Q116">
    <cfRule type="expression" dxfId="276" priority="113" stopIfTrue="1">
      <formula>Q116&gt;Q117</formula>
    </cfRule>
  </conditionalFormatting>
  <conditionalFormatting sqref="E110">
    <cfRule type="expression" dxfId="275" priority="112" stopIfTrue="1">
      <formula>E110&gt;E111</formula>
    </cfRule>
  </conditionalFormatting>
  <conditionalFormatting sqref="E111">
    <cfRule type="expression" dxfId="274" priority="111" stopIfTrue="1">
      <formula>E111&gt;E110</formula>
    </cfRule>
  </conditionalFormatting>
  <conditionalFormatting sqref="E113">
    <cfRule type="expression" dxfId="273" priority="110" stopIfTrue="1">
      <formula>E113&gt;E114</formula>
    </cfRule>
  </conditionalFormatting>
  <conditionalFormatting sqref="E114">
    <cfRule type="expression" dxfId="272" priority="109" stopIfTrue="1">
      <formula>E114&gt;E113</formula>
    </cfRule>
  </conditionalFormatting>
  <conditionalFormatting sqref="E116">
    <cfRule type="expression" dxfId="271" priority="108" stopIfTrue="1">
      <formula>E116&gt;E117</formula>
    </cfRule>
  </conditionalFormatting>
  <conditionalFormatting sqref="E117">
    <cfRule type="expression" dxfId="270" priority="107" stopIfTrue="1">
      <formula>E117&gt;E116</formula>
    </cfRule>
  </conditionalFormatting>
  <conditionalFormatting sqref="E119">
    <cfRule type="expression" dxfId="269" priority="106" stopIfTrue="1">
      <formula>E119&gt;E120</formula>
    </cfRule>
  </conditionalFormatting>
  <conditionalFormatting sqref="E120">
    <cfRule type="expression" dxfId="268" priority="105" stopIfTrue="1">
      <formula>E120&gt;E119</formula>
    </cfRule>
  </conditionalFormatting>
  <conditionalFormatting sqref="E122">
    <cfRule type="expression" dxfId="267" priority="104" stopIfTrue="1">
      <formula>E122&gt;E123</formula>
    </cfRule>
  </conditionalFormatting>
  <conditionalFormatting sqref="E123">
    <cfRule type="expression" dxfId="266" priority="103" stopIfTrue="1">
      <formula>E123&gt;E122</formula>
    </cfRule>
  </conditionalFormatting>
  <conditionalFormatting sqref="E125">
    <cfRule type="expression" dxfId="265" priority="102" stopIfTrue="1">
      <formula>E125&gt;E126</formula>
    </cfRule>
  </conditionalFormatting>
  <conditionalFormatting sqref="E126">
    <cfRule type="expression" dxfId="264" priority="101" stopIfTrue="1">
      <formula>E126&gt;E125</formula>
    </cfRule>
  </conditionalFormatting>
  <conditionalFormatting sqref="E128">
    <cfRule type="expression" dxfId="263" priority="100" stopIfTrue="1">
      <formula>E128&gt;E129</formula>
    </cfRule>
  </conditionalFormatting>
  <conditionalFormatting sqref="E129">
    <cfRule type="expression" dxfId="262" priority="99" stopIfTrue="1">
      <formula>E129&gt;E128</formula>
    </cfRule>
  </conditionalFormatting>
  <conditionalFormatting sqref="E131">
    <cfRule type="expression" dxfId="261" priority="98" stopIfTrue="1">
      <formula>E131&gt;E132</formula>
    </cfRule>
  </conditionalFormatting>
  <conditionalFormatting sqref="E132">
    <cfRule type="expression" dxfId="260" priority="97" stopIfTrue="1">
      <formula>E132&gt;E131</formula>
    </cfRule>
  </conditionalFormatting>
  <conditionalFormatting sqref="E134">
    <cfRule type="expression" dxfId="259" priority="96" stopIfTrue="1">
      <formula>E134&gt;E135</formula>
    </cfRule>
  </conditionalFormatting>
  <conditionalFormatting sqref="E135">
    <cfRule type="expression" dxfId="258" priority="95" stopIfTrue="1">
      <formula>E135&gt;E134</formula>
    </cfRule>
  </conditionalFormatting>
  <conditionalFormatting sqref="E137">
    <cfRule type="expression" dxfId="257" priority="94" stopIfTrue="1">
      <formula>E137&gt;E138</formula>
    </cfRule>
  </conditionalFormatting>
  <conditionalFormatting sqref="E138">
    <cfRule type="expression" dxfId="256" priority="93" stopIfTrue="1">
      <formula>E138&gt;E137</formula>
    </cfRule>
  </conditionalFormatting>
  <conditionalFormatting sqref="E140">
    <cfRule type="expression" dxfId="255" priority="92" stopIfTrue="1">
      <formula>E140&gt;E141</formula>
    </cfRule>
  </conditionalFormatting>
  <conditionalFormatting sqref="E141">
    <cfRule type="expression" dxfId="254" priority="91" stopIfTrue="1">
      <formula>E141&gt;E140</formula>
    </cfRule>
  </conditionalFormatting>
  <conditionalFormatting sqref="E143">
    <cfRule type="expression" dxfId="253" priority="90" stopIfTrue="1">
      <formula>E143&gt;E144</formula>
    </cfRule>
  </conditionalFormatting>
  <conditionalFormatting sqref="E144">
    <cfRule type="expression" dxfId="252" priority="89" stopIfTrue="1">
      <formula>E144&gt;E143</formula>
    </cfRule>
  </conditionalFormatting>
  <conditionalFormatting sqref="E146">
    <cfRule type="expression" dxfId="251" priority="88" stopIfTrue="1">
      <formula>E146&gt;E147</formula>
    </cfRule>
  </conditionalFormatting>
  <conditionalFormatting sqref="E147">
    <cfRule type="expression" dxfId="250" priority="87" stopIfTrue="1">
      <formula>E147&gt;E146</formula>
    </cfRule>
  </conditionalFormatting>
  <conditionalFormatting sqref="E149">
    <cfRule type="expression" dxfId="249" priority="86" stopIfTrue="1">
      <formula>E149&gt;E150</formula>
    </cfRule>
  </conditionalFormatting>
  <conditionalFormatting sqref="E150">
    <cfRule type="expression" dxfId="248" priority="85" stopIfTrue="1">
      <formula>E150&gt;E149</formula>
    </cfRule>
  </conditionalFormatting>
  <conditionalFormatting sqref="E152">
    <cfRule type="expression" dxfId="247" priority="84" stopIfTrue="1">
      <formula>E152&gt;E153</formula>
    </cfRule>
  </conditionalFormatting>
  <conditionalFormatting sqref="E153">
    <cfRule type="expression" dxfId="246" priority="83" stopIfTrue="1">
      <formula>E153&gt;E152</formula>
    </cfRule>
  </conditionalFormatting>
  <conditionalFormatting sqref="E155">
    <cfRule type="expression" dxfId="245" priority="82" stopIfTrue="1">
      <formula>E155&gt;E156</formula>
    </cfRule>
  </conditionalFormatting>
  <conditionalFormatting sqref="E156">
    <cfRule type="expression" dxfId="244" priority="81" stopIfTrue="1">
      <formula>E156&gt;E155</formula>
    </cfRule>
  </conditionalFormatting>
  <conditionalFormatting sqref="K111">
    <cfRule type="expression" dxfId="243" priority="80" stopIfTrue="1">
      <formula>K111&gt;K112</formula>
    </cfRule>
  </conditionalFormatting>
  <conditionalFormatting sqref="K113">
    <cfRule type="expression" dxfId="242" priority="79" stopIfTrue="1">
      <formula>K113&gt;K114</formula>
    </cfRule>
  </conditionalFormatting>
  <conditionalFormatting sqref="K117">
    <cfRule type="expression" dxfId="241" priority="78" stopIfTrue="1">
      <formula>K117&gt;K118</formula>
    </cfRule>
  </conditionalFormatting>
  <conditionalFormatting sqref="K119">
    <cfRule type="expression" dxfId="240" priority="77" stopIfTrue="1">
      <formula>K119&gt;K120</formula>
    </cfRule>
  </conditionalFormatting>
  <conditionalFormatting sqref="K123">
    <cfRule type="expression" dxfId="239" priority="76" stopIfTrue="1">
      <formula>K123&gt;K124</formula>
    </cfRule>
  </conditionalFormatting>
  <conditionalFormatting sqref="K125">
    <cfRule type="expression" dxfId="238" priority="75" stopIfTrue="1">
      <formula>K125&gt;K126</formula>
    </cfRule>
  </conditionalFormatting>
  <conditionalFormatting sqref="K129">
    <cfRule type="expression" dxfId="237" priority="74" stopIfTrue="1">
      <formula>K129&gt;K130</formula>
    </cfRule>
  </conditionalFormatting>
  <conditionalFormatting sqref="K131">
    <cfRule type="expression" dxfId="236" priority="73" stopIfTrue="1">
      <formula>K131&gt;K132</formula>
    </cfRule>
  </conditionalFormatting>
  <conditionalFormatting sqref="K135">
    <cfRule type="expression" dxfId="235" priority="72" stopIfTrue="1">
      <formula>K135&gt;K136</formula>
    </cfRule>
  </conditionalFormatting>
  <conditionalFormatting sqref="K137">
    <cfRule type="expression" dxfId="234" priority="71" stopIfTrue="1">
      <formula>K137&gt;K138</formula>
    </cfRule>
  </conditionalFormatting>
  <conditionalFormatting sqref="K141">
    <cfRule type="expression" dxfId="233" priority="70" stopIfTrue="1">
      <formula>K141&gt;K142</formula>
    </cfRule>
  </conditionalFormatting>
  <conditionalFormatting sqref="K143">
    <cfRule type="expression" dxfId="232" priority="69" stopIfTrue="1">
      <formula>K143&gt;K144</formula>
    </cfRule>
  </conditionalFormatting>
  <conditionalFormatting sqref="K147">
    <cfRule type="expression" dxfId="231" priority="68" stopIfTrue="1">
      <formula>K147&gt;K148</formula>
    </cfRule>
  </conditionalFormatting>
  <conditionalFormatting sqref="K149">
    <cfRule type="expression" dxfId="230" priority="67" stopIfTrue="1">
      <formula>K149&gt;K150</formula>
    </cfRule>
  </conditionalFormatting>
  <conditionalFormatting sqref="K153">
    <cfRule type="expression" dxfId="229" priority="66" stopIfTrue="1">
      <formula>K153&gt;K154</formula>
    </cfRule>
  </conditionalFormatting>
  <conditionalFormatting sqref="K155">
    <cfRule type="expression" dxfId="228" priority="65" stopIfTrue="1">
      <formula>K155&gt;K156</formula>
    </cfRule>
  </conditionalFormatting>
  <conditionalFormatting sqref="Q150">
    <cfRule type="expression" dxfId="227" priority="64" stopIfTrue="1">
      <formula>Q150&gt;Q151</formula>
    </cfRule>
  </conditionalFormatting>
  <conditionalFormatting sqref="Q152">
    <cfRule type="expression" dxfId="226" priority="63" stopIfTrue="1">
      <formula>Q152&gt;Q153</formula>
    </cfRule>
  </conditionalFormatting>
  <conditionalFormatting sqref="Q138">
    <cfRule type="expression" dxfId="225" priority="62" stopIfTrue="1">
      <formula>Q138&gt;Q139</formula>
    </cfRule>
  </conditionalFormatting>
  <conditionalFormatting sqref="Q140">
    <cfRule type="expression" dxfId="224" priority="61" stopIfTrue="1">
      <formula>Q140&gt;Q141</formula>
    </cfRule>
  </conditionalFormatting>
  <conditionalFormatting sqref="Q126">
    <cfRule type="expression" dxfId="223" priority="60" stopIfTrue="1">
      <formula>Q126&gt;Q127</formula>
    </cfRule>
  </conditionalFormatting>
  <conditionalFormatting sqref="Q128">
    <cfRule type="expression" dxfId="222" priority="59" stopIfTrue="1">
      <formula>Q128&gt;Q129</formula>
    </cfRule>
  </conditionalFormatting>
  <conditionalFormatting sqref="Q114">
    <cfRule type="expression" dxfId="221" priority="58" stopIfTrue="1">
      <formula>Q114&gt;Q115</formula>
    </cfRule>
  </conditionalFormatting>
  <conditionalFormatting sqref="Q116">
    <cfRule type="expression" dxfId="220" priority="57" stopIfTrue="1">
      <formula>Q116&gt;Q117</formula>
    </cfRule>
  </conditionalFormatting>
  <conditionalFormatting sqref="E110">
    <cfRule type="expression" dxfId="219" priority="56" stopIfTrue="1">
      <formula>E110&gt;E111</formula>
    </cfRule>
  </conditionalFormatting>
  <conditionalFormatting sqref="E111">
    <cfRule type="expression" dxfId="218" priority="55" stopIfTrue="1">
      <formula>E111&gt;E110</formula>
    </cfRule>
  </conditionalFormatting>
  <conditionalFormatting sqref="E113">
    <cfRule type="expression" dxfId="217" priority="54" stopIfTrue="1">
      <formula>E113&gt;E114</formula>
    </cfRule>
  </conditionalFormatting>
  <conditionalFormatting sqref="E114">
    <cfRule type="expression" dxfId="216" priority="53" stopIfTrue="1">
      <formula>E114&gt;E113</formula>
    </cfRule>
  </conditionalFormatting>
  <conditionalFormatting sqref="E116">
    <cfRule type="expression" dxfId="215" priority="52" stopIfTrue="1">
      <formula>E116&gt;E117</formula>
    </cfRule>
  </conditionalFormatting>
  <conditionalFormatting sqref="E117">
    <cfRule type="expression" dxfId="214" priority="51" stopIfTrue="1">
      <formula>E117&gt;E116</formula>
    </cfRule>
  </conditionalFormatting>
  <conditionalFormatting sqref="E119">
    <cfRule type="expression" dxfId="213" priority="50" stopIfTrue="1">
      <formula>E119&gt;E120</formula>
    </cfRule>
  </conditionalFormatting>
  <conditionalFormatting sqref="E120">
    <cfRule type="expression" dxfId="212" priority="49" stopIfTrue="1">
      <formula>E120&gt;E119</formula>
    </cfRule>
  </conditionalFormatting>
  <conditionalFormatting sqref="E122">
    <cfRule type="expression" dxfId="211" priority="48" stopIfTrue="1">
      <formula>E122&gt;E123</formula>
    </cfRule>
  </conditionalFormatting>
  <conditionalFormatting sqref="E123">
    <cfRule type="expression" dxfId="210" priority="47" stopIfTrue="1">
      <formula>E123&gt;E122</formula>
    </cfRule>
  </conditionalFormatting>
  <conditionalFormatting sqref="E125">
    <cfRule type="expression" dxfId="209" priority="46" stopIfTrue="1">
      <formula>E125&gt;E126</formula>
    </cfRule>
  </conditionalFormatting>
  <conditionalFormatting sqref="E126">
    <cfRule type="expression" dxfId="208" priority="45" stopIfTrue="1">
      <formula>E126&gt;E125</formula>
    </cfRule>
  </conditionalFormatting>
  <conditionalFormatting sqref="E128">
    <cfRule type="expression" dxfId="207" priority="44" stopIfTrue="1">
      <formula>E128&gt;E129</formula>
    </cfRule>
  </conditionalFormatting>
  <conditionalFormatting sqref="E129">
    <cfRule type="expression" dxfId="206" priority="43" stopIfTrue="1">
      <formula>E129&gt;E128</formula>
    </cfRule>
  </conditionalFormatting>
  <conditionalFormatting sqref="E131">
    <cfRule type="expression" dxfId="205" priority="42" stopIfTrue="1">
      <formula>E131&gt;E132</formula>
    </cfRule>
  </conditionalFormatting>
  <conditionalFormatting sqref="E132">
    <cfRule type="expression" dxfId="204" priority="41" stopIfTrue="1">
      <formula>E132&gt;E131</formula>
    </cfRule>
  </conditionalFormatting>
  <conditionalFormatting sqref="E134">
    <cfRule type="expression" dxfId="203" priority="40" stopIfTrue="1">
      <formula>E134&gt;E135</formula>
    </cfRule>
  </conditionalFormatting>
  <conditionalFormatting sqref="E135">
    <cfRule type="expression" dxfId="202" priority="39" stopIfTrue="1">
      <formula>E135&gt;E134</formula>
    </cfRule>
  </conditionalFormatting>
  <conditionalFormatting sqref="E137">
    <cfRule type="expression" dxfId="201" priority="38" stopIfTrue="1">
      <formula>E137&gt;E138</formula>
    </cfRule>
  </conditionalFormatting>
  <conditionalFormatting sqref="E138">
    <cfRule type="expression" dxfId="200" priority="37" stopIfTrue="1">
      <formula>E138&gt;E137</formula>
    </cfRule>
  </conditionalFormatting>
  <conditionalFormatting sqref="E140">
    <cfRule type="expression" dxfId="199" priority="36" stopIfTrue="1">
      <formula>E140&gt;E141</formula>
    </cfRule>
  </conditionalFormatting>
  <conditionalFormatting sqref="E141">
    <cfRule type="expression" dxfId="198" priority="35" stopIfTrue="1">
      <formula>E141&gt;E140</formula>
    </cfRule>
  </conditionalFormatting>
  <conditionalFormatting sqref="E143">
    <cfRule type="expression" dxfId="197" priority="34" stopIfTrue="1">
      <formula>E143&gt;E144</formula>
    </cfRule>
  </conditionalFormatting>
  <conditionalFormatting sqref="E144">
    <cfRule type="expression" dxfId="196" priority="33" stopIfTrue="1">
      <formula>E144&gt;E143</formula>
    </cfRule>
  </conditionalFormatting>
  <conditionalFormatting sqref="E146">
    <cfRule type="expression" dxfId="195" priority="32" stopIfTrue="1">
      <formula>E146&gt;E147</formula>
    </cfRule>
  </conditionalFormatting>
  <conditionalFormatting sqref="E147">
    <cfRule type="expression" dxfId="194" priority="31" stopIfTrue="1">
      <formula>E147&gt;E146</formula>
    </cfRule>
  </conditionalFormatting>
  <conditionalFormatting sqref="E149">
    <cfRule type="expression" dxfId="193" priority="30" stopIfTrue="1">
      <formula>E149&gt;E150</formula>
    </cfRule>
  </conditionalFormatting>
  <conditionalFormatting sqref="E150">
    <cfRule type="expression" dxfId="192" priority="29" stopIfTrue="1">
      <formula>E150&gt;E149</formula>
    </cfRule>
  </conditionalFormatting>
  <conditionalFormatting sqref="E152">
    <cfRule type="expression" dxfId="191" priority="28" stopIfTrue="1">
      <formula>E152&gt;E153</formula>
    </cfRule>
  </conditionalFormatting>
  <conditionalFormatting sqref="E153">
    <cfRule type="expression" dxfId="190" priority="27" stopIfTrue="1">
      <formula>E153&gt;E152</formula>
    </cfRule>
  </conditionalFormatting>
  <conditionalFormatting sqref="E155">
    <cfRule type="expression" dxfId="189" priority="26" stopIfTrue="1">
      <formula>E155&gt;E156</formula>
    </cfRule>
  </conditionalFormatting>
  <conditionalFormatting sqref="E156">
    <cfRule type="expression" dxfId="188" priority="25" stopIfTrue="1">
      <formula>E156&gt;E155</formula>
    </cfRule>
  </conditionalFormatting>
  <conditionalFormatting sqref="K111">
    <cfRule type="expression" dxfId="187" priority="24" stopIfTrue="1">
      <formula>K111&gt;K112</formula>
    </cfRule>
  </conditionalFormatting>
  <conditionalFormatting sqref="K113">
    <cfRule type="expression" dxfId="186" priority="23" stopIfTrue="1">
      <formula>K113&gt;K114</formula>
    </cfRule>
  </conditionalFormatting>
  <conditionalFormatting sqref="K117">
    <cfRule type="expression" dxfId="185" priority="22" stopIfTrue="1">
      <formula>K117&gt;K118</formula>
    </cfRule>
  </conditionalFormatting>
  <conditionalFormatting sqref="K119">
    <cfRule type="expression" dxfId="184" priority="21" stopIfTrue="1">
      <formula>K119&gt;K120</formula>
    </cfRule>
  </conditionalFormatting>
  <conditionalFormatting sqref="K123">
    <cfRule type="expression" dxfId="183" priority="20" stopIfTrue="1">
      <formula>K123&gt;K124</formula>
    </cfRule>
  </conditionalFormatting>
  <conditionalFormatting sqref="K125">
    <cfRule type="expression" dxfId="182" priority="19" stopIfTrue="1">
      <formula>K125&gt;K126</formula>
    </cfRule>
  </conditionalFormatting>
  <conditionalFormatting sqref="K129">
    <cfRule type="expression" dxfId="181" priority="18" stopIfTrue="1">
      <formula>K129&gt;K130</formula>
    </cfRule>
  </conditionalFormatting>
  <conditionalFormatting sqref="K131">
    <cfRule type="expression" dxfId="180" priority="17" stopIfTrue="1">
      <formula>K131&gt;K132</formula>
    </cfRule>
  </conditionalFormatting>
  <conditionalFormatting sqref="K135">
    <cfRule type="expression" dxfId="179" priority="16" stopIfTrue="1">
      <formula>K135&gt;K136</formula>
    </cfRule>
  </conditionalFormatting>
  <conditionalFormatting sqref="K137">
    <cfRule type="expression" dxfId="178" priority="15" stopIfTrue="1">
      <formula>K137&gt;K138</formula>
    </cfRule>
  </conditionalFormatting>
  <conditionalFormatting sqref="K141">
    <cfRule type="expression" dxfId="177" priority="14" stopIfTrue="1">
      <formula>K141&gt;K142</formula>
    </cfRule>
  </conditionalFormatting>
  <conditionalFormatting sqref="K143">
    <cfRule type="expression" dxfId="176" priority="13" stopIfTrue="1">
      <formula>K143&gt;K144</formula>
    </cfRule>
  </conditionalFormatting>
  <conditionalFormatting sqref="K147">
    <cfRule type="expression" dxfId="175" priority="12" stopIfTrue="1">
      <formula>K147&gt;K148</formula>
    </cfRule>
  </conditionalFormatting>
  <conditionalFormatting sqref="K149">
    <cfRule type="expression" dxfId="174" priority="11" stopIfTrue="1">
      <formula>K149&gt;K150</formula>
    </cfRule>
  </conditionalFormatting>
  <conditionalFormatting sqref="K153">
    <cfRule type="expression" dxfId="173" priority="10" stopIfTrue="1">
      <formula>K153&gt;K154</formula>
    </cfRule>
  </conditionalFormatting>
  <conditionalFormatting sqref="K155">
    <cfRule type="expression" dxfId="172" priority="9" stopIfTrue="1">
      <formula>K155&gt;K156</formula>
    </cfRule>
  </conditionalFormatting>
  <conditionalFormatting sqref="Q150">
    <cfRule type="expression" dxfId="171" priority="8" stopIfTrue="1">
      <formula>Q150&gt;Q151</formula>
    </cfRule>
  </conditionalFormatting>
  <conditionalFormatting sqref="Q152">
    <cfRule type="expression" dxfId="170" priority="7" stopIfTrue="1">
      <formula>Q152&gt;Q153</formula>
    </cfRule>
  </conditionalFormatting>
  <conditionalFormatting sqref="Q138">
    <cfRule type="expression" dxfId="169" priority="6" stopIfTrue="1">
      <formula>Q138&gt;Q139</formula>
    </cfRule>
  </conditionalFormatting>
  <conditionalFormatting sqref="Q140">
    <cfRule type="expression" dxfId="168" priority="5" stopIfTrue="1">
      <formula>Q140&gt;Q141</formula>
    </cfRule>
  </conditionalFormatting>
  <conditionalFormatting sqref="Q126">
    <cfRule type="expression" dxfId="167" priority="4" stopIfTrue="1">
      <formula>Q126&gt;Q127</formula>
    </cfRule>
  </conditionalFormatting>
  <conditionalFormatting sqref="Q128">
    <cfRule type="expression" dxfId="166" priority="3" stopIfTrue="1">
      <formula>Q128&gt;Q129</formula>
    </cfRule>
  </conditionalFormatting>
  <conditionalFormatting sqref="Q114">
    <cfRule type="expression" dxfId="165" priority="2" stopIfTrue="1">
      <formula>Q114&gt;Q115</formula>
    </cfRule>
  </conditionalFormatting>
  <conditionalFormatting sqref="Q116">
    <cfRule type="expression" dxfId="164" priority="1" stopIfTrue="1">
      <formula>Q116&gt;Q117</formula>
    </cfRule>
  </conditionalFormatting>
  <printOptions horizontalCentered="1" verticalCentered="1"/>
  <pageMargins left="0" right="0" top="0" bottom="0" header="0" footer="0"/>
  <pageSetup paperSize="9" scale="53" fitToWidth="2" fitToHeight="2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R323"/>
  <sheetViews>
    <sheetView view="pageBreakPreview" topLeftCell="A231" zoomScale="40" zoomScaleNormal="50" zoomScaleSheetLayoutView="40" workbookViewId="0">
      <selection activeCell="AK267" sqref="AK267"/>
    </sheetView>
  </sheetViews>
  <sheetFormatPr baseColWidth="10" defaultColWidth="11.453125" defaultRowHeight="12.5" x14ac:dyDescent="0.25"/>
  <cols>
    <col min="1" max="1" width="3.7265625" style="106" customWidth="1"/>
    <col min="2" max="2" width="20.54296875" style="106" bestFit="1" customWidth="1"/>
    <col min="3" max="11" width="7.54296875" style="106" customWidth="1"/>
    <col min="12" max="12" width="3.7265625" style="106" customWidth="1"/>
    <col min="13" max="13" width="20.54296875" style="106" bestFit="1" customWidth="1"/>
    <col min="14" max="22" width="7.54296875" style="106" customWidth="1"/>
    <col min="23" max="23" width="3.7265625" style="106" customWidth="1"/>
    <col min="24" max="24" width="20.54296875" style="106" bestFit="1" customWidth="1"/>
    <col min="25" max="33" width="7.54296875" style="106" customWidth="1"/>
    <col min="34" max="34" width="3.7265625" style="106" customWidth="1"/>
    <col min="35" max="35" width="20.54296875" style="106" bestFit="1" customWidth="1"/>
    <col min="36" max="44" width="7.54296875" style="106" customWidth="1"/>
    <col min="45" max="16384" width="11.453125" style="106"/>
  </cols>
  <sheetData>
    <row r="1" spans="1:44" s="182" customFormat="1" ht="30" customHeight="1" thickBot="1" x14ac:dyDescent="0.3">
      <c r="A1" s="366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66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</row>
    <row r="2" spans="1:44" s="182" customFormat="1" ht="30" customHeight="1" thickBot="1" x14ac:dyDescent="0.3">
      <c r="A2" s="367"/>
      <c r="B2" s="663" t="s">
        <v>26</v>
      </c>
      <c r="C2" s="664"/>
      <c r="D2" s="665"/>
      <c r="E2" s="666" t="s">
        <v>31</v>
      </c>
      <c r="F2" s="661"/>
      <c r="G2" s="661"/>
      <c r="H2" s="662"/>
      <c r="I2" s="661" t="s">
        <v>2</v>
      </c>
      <c r="J2" s="661"/>
      <c r="K2" s="662"/>
      <c r="L2" s="371"/>
      <c r="M2" s="663" t="s">
        <v>26</v>
      </c>
      <c r="N2" s="664"/>
      <c r="O2" s="665"/>
      <c r="P2" s="666" t="s">
        <v>31</v>
      </c>
      <c r="Q2" s="661"/>
      <c r="R2" s="661"/>
      <c r="S2" s="662"/>
      <c r="T2" s="661" t="s">
        <v>2</v>
      </c>
      <c r="U2" s="661"/>
      <c r="V2" s="662"/>
      <c r="W2" s="367"/>
      <c r="X2" s="663" t="s">
        <v>26</v>
      </c>
      <c r="Y2" s="664"/>
      <c r="Z2" s="665"/>
      <c r="AA2" s="666" t="s">
        <v>31</v>
      </c>
      <c r="AB2" s="661"/>
      <c r="AC2" s="661"/>
      <c r="AD2" s="662"/>
      <c r="AE2" s="661" t="s">
        <v>2</v>
      </c>
      <c r="AF2" s="661"/>
      <c r="AG2" s="662"/>
      <c r="AH2" s="371"/>
      <c r="AI2" s="663" t="s">
        <v>26</v>
      </c>
      <c r="AJ2" s="664"/>
      <c r="AK2" s="665"/>
      <c r="AL2" s="666" t="s">
        <v>31</v>
      </c>
      <c r="AM2" s="661"/>
      <c r="AN2" s="661"/>
      <c r="AO2" s="662"/>
      <c r="AP2" s="661" t="s">
        <v>2</v>
      </c>
      <c r="AQ2" s="661"/>
      <c r="AR2" s="662"/>
    </row>
    <row r="3" spans="1:44" s="270" customFormat="1" ht="30" customHeight="1" thickBot="1" x14ac:dyDescent="0.3">
      <c r="A3" s="368"/>
      <c r="B3" s="681" t="str">
        <f>$K$211</f>
        <v>MAYORES</v>
      </c>
      <c r="C3" s="682"/>
      <c r="D3" s="683"/>
      <c r="E3" s="688"/>
      <c r="F3" s="688"/>
      <c r="G3" s="688"/>
      <c r="H3" s="689"/>
      <c r="I3" s="655"/>
      <c r="J3" s="655"/>
      <c r="K3" s="656"/>
      <c r="L3" s="372"/>
      <c r="M3" s="681" t="str">
        <f>$K$211</f>
        <v>MAYORES</v>
      </c>
      <c r="N3" s="682"/>
      <c r="O3" s="683"/>
      <c r="P3" s="688"/>
      <c r="Q3" s="688"/>
      <c r="R3" s="688"/>
      <c r="S3" s="689"/>
      <c r="T3" s="655"/>
      <c r="U3" s="655"/>
      <c r="V3" s="656"/>
      <c r="W3" s="368"/>
      <c r="X3" s="681" t="str">
        <f>$K$211</f>
        <v>MAYORES</v>
      </c>
      <c r="Y3" s="682"/>
      <c r="Z3" s="683"/>
      <c r="AA3" s="688"/>
      <c r="AB3" s="688"/>
      <c r="AC3" s="688"/>
      <c r="AD3" s="689"/>
      <c r="AE3" s="655"/>
      <c r="AF3" s="655"/>
      <c r="AG3" s="656"/>
      <c r="AH3" s="372"/>
      <c r="AI3" s="681" t="str">
        <f>$K$211</f>
        <v>MAYORES</v>
      </c>
      <c r="AJ3" s="682"/>
      <c r="AK3" s="683"/>
      <c r="AL3" s="688"/>
      <c r="AM3" s="688"/>
      <c r="AN3" s="688"/>
      <c r="AO3" s="689"/>
      <c r="AP3" s="655"/>
      <c r="AQ3" s="655"/>
      <c r="AR3" s="656"/>
    </row>
    <row r="4" spans="1:44" s="270" customFormat="1" ht="30" customHeight="1" thickBot="1" x14ac:dyDescent="0.3">
      <c r="A4" s="368"/>
      <c r="B4" s="684"/>
      <c r="C4" s="685"/>
      <c r="D4" s="686"/>
      <c r="E4" s="661" t="s">
        <v>27</v>
      </c>
      <c r="F4" s="661"/>
      <c r="G4" s="661"/>
      <c r="H4" s="662"/>
      <c r="I4" s="657"/>
      <c r="J4" s="657"/>
      <c r="K4" s="658"/>
      <c r="L4" s="372"/>
      <c r="M4" s="684"/>
      <c r="N4" s="685"/>
      <c r="O4" s="686"/>
      <c r="P4" s="661" t="s">
        <v>27</v>
      </c>
      <c r="Q4" s="661"/>
      <c r="R4" s="661"/>
      <c r="S4" s="662"/>
      <c r="T4" s="657"/>
      <c r="U4" s="657"/>
      <c r="V4" s="658"/>
      <c r="W4" s="368"/>
      <c r="X4" s="684"/>
      <c r="Y4" s="685"/>
      <c r="Z4" s="686"/>
      <c r="AA4" s="661" t="s">
        <v>27</v>
      </c>
      <c r="AB4" s="661"/>
      <c r="AC4" s="661"/>
      <c r="AD4" s="662"/>
      <c r="AE4" s="657"/>
      <c r="AF4" s="657"/>
      <c r="AG4" s="658"/>
      <c r="AH4" s="372"/>
      <c r="AI4" s="684"/>
      <c r="AJ4" s="685"/>
      <c r="AK4" s="686"/>
      <c r="AL4" s="661" t="s">
        <v>27</v>
      </c>
      <c r="AM4" s="661"/>
      <c r="AN4" s="661"/>
      <c r="AO4" s="662"/>
      <c r="AP4" s="657"/>
      <c r="AQ4" s="657"/>
      <c r="AR4" s="658"/>
    </row>
    <row r="5" spans="1:44" s="270" customFormat="1" ht="30" customHeight="1" x14ac:dyDescent="0.25">
      <c r="A5" s="368"/>
      <c r="B5" s="675" t="str">
        <f>$O$211</f>
        <v>MASCULINO</v>
      </c>
      <c r="C5" s="676"/>
      <c r="D5" s="677"/>
      <c r="E5" s="715" t="str">
        <f>$B$212</f>
        <v>32vos</v>
      </c>
      <c r="F5" s="715"/>
      <c r="G5" s="715"/>
      <c r="H5" s="716"/>
      <c r="I5" s="657"/>
      <c r="J5" s="657"/>
      <c r="K5" s="658"/>
      <c r="L5" s="372"/>
      <c r="M5" s="675" t="str">
        <f>$O$211</f>
        <v>MASCULINO</v>
      </c>
      <c r="N5" s="676"/>
      <c r="O5" s="677"/>
      <c r="P5" s="715" t="str">
        <f>$B$212</f>
        <v>32vos</v>
      </c>
      <c r="Q5" s="715"/>
      <c r="R5" s="715"/>
      <c r="S5" s="716"/>
      <c r="T5" s="657"/>
      <c r="U5" s="657"/>
      <c r="V5" s="658"/>
      <c r="W5" s="368"/>
      <c r="X5" s="675" t="str">
        <f>$O$211</f>
        <v>MASCULINO</v>
      </c>
      <c r="Y5" s="676"/>
      <c r="Z5" s="677"/>
      <c r="AA5" s="715" t="str">
        <f>$B$212</f>
        <v>32vos</v>
      </c>
      <c r="AB5" s="715"/>
      <c r="AC5" s="715"/>
      <c r="AD5" s="716"/>
      <c r="AE5" s="657"/>
      <c r="AF5" s="657"/>
      <c r="AG5" s="658"/>
      <c r="AH5" s="372"/>
      <c r="AI5" s="675" t="str">
        <f>$O$211</f>
        <v>MASCULINO</v>
      </c>
      <c r="AJ5" s="676"/>
      <c r="AK5" s="677"/>
      <c r="AL5" s="715" t="str">
        <f>$B$212</f>
        <v>32vos</v>
      </c>
      <c r="AM5" s="715"/>
      <c r="AN5" s="715"/>
      <c r="AO5" s="716"/>
      <c r="AP5" s="657"/>
      <c r="AQ5" s="657"/>
      <c r="AR5" s="658"/>
    </row>
    <row r="6" spans="1:44" s="270" customFormat="1" ht="30" customHeight="1" thickBot="1" x14ac:dyDescent="0.3">
      <c r="A6" s="368"/>
      <c r="B6" s="678"/>
      <c r="C6" s="679"/>
      <c r="D6" s="680"/>
      <c r="E6" s="717"/>
      <c r="F6" s="717"/>
      <c r="G6" s="717"/>
      <c r="H6" s="718"/>
      <c r="I6" s="659"/>
      <c r="J6" s="659"/>
      <c r="K6" s="660"/>
      <c r="L6" s="372"/>
      <c r="M6" s="678"/>
      <c r="N6" s="679"/>
      <c r="O6" s="680"/>
      <c r="P6" s="717"/>
      <c r="Q6" s="717"/>
      <c r="R6" s="717"/>
      <c r="S6" s="718"/>
      <c r="T6" s="659"/>
      <c r="U6" s="659"/>
      <c r="V6" s="660"/>
      <c r="W6" s="368"/>
      <c r="X6" s="678"/>
      <c r="Y6" s="679"/>
      <c r="Z6" s="680"/>
      <c r="AA6" s="717"/>
      <c r="AB6" s="717"/>
      <c r="AC6" s="717"/>
      <c r="AD6" s="718"/>
      <c r="AE6" s="659"/>
      <c r="AF6" s="659"/>
      <c r="AG6" s="660"/>
      <c r="AH6" s="372"/>
      <c r="AI6" s="678"/>
      <c r="AJ6" s="679"/>
      <c r="AK6" s="680"/>
      <c r="AL6" s="717"/>
      <c r="AM6" s="717"/>
      <c r="AN6" s="717"/>
      <c r="AO6" s="718"/>
      <c r="AP6" s="659"/>
      <c r="AQ6" s="659"/>
      <c r="AR6" s="660"/>
    </row>
    <row r="7" spans="1:44" s="182" customFormat="1" ht="30" customHeight="1" thickBot="1" x14ac:dyDescent="0.3">
      <c r="A7" s="367"/>
      <c r="B7" s="274" t="s">
        <v>16</v>
      </c>
      <c r="C7" s="275" t="s">
        <v>17</v>
      </c>
      <c r="D7" s="276" t="s">
        <v>18</v>
      </c>
      <c r="E7" s="276" t="s">
        <v>19</v>
      </c>
      <c r="F7" s="276" t="s">
        <v>20</v>
      </c>
      <c r="G7" s="276" t="s">
        <v>21</v>
      </c>
      <c r="H7" s="276" t="s">
        <v>22</v>
      </c>
      <c r="I7" s="277" t="s">
        <v>23</v>
      </c>
      <c r="J7" s="277" t="s">
        <v>24</v>
      </c>
      <c r="K7" s="273" t="s">
        <v>25</v>
      </c>
      <c r="L7" s="371"/>
      <c r="M7" s="274" t="s">
        <v>16</v>
      </c>
      <c r="N7" s="275" t="s">
        <v>17</v>
      </c>
      <c r="O7" s="276" t="s">
        <v>18</v>
      </c>
      <c r="P7" s="276" t="s">
        <v>19</v>
      </c>
      <c r="Q7" s="276" t="s">
        <v>20</v>
      </c>
      <c r="R7" s="276" t="s">
        <v>21</v>
      </c>
      <c r="S7" s="276" t="s">
        <v>22</v>
      </c>
      <c r="T7" s="277" t="s">
        <v>23</v>
      </c>
      <c r="U7" s="277" t="s">
        <v>24</v>
      </c>
      <c r="V7" s="273" t="s">
        <v>25</v>
      </c>
      <c r="W7" s="367"/>
      <c r="X7" s="274" t="s">
        <v>16</v>
      </c>
      <c r="Y7" s="275" t="s">
        <v>17</v>
      </c>
      <c r="Z7" s="276" t="s">
        <v>18</v>
      </c>
      <c r="AA7" s="276" t="s">
        <v>19</v>
      </c>
      <c r="AB7" s="276" t="s">
        <v>20</v>
      </c>
      <c r="AC7" s="276" t="s">
        <v>21</v>
      </c>
      <c r="AD7" s="276" t="s">
        <v>22</v>
      </c>
      <c r="AE7" s="277" t="s">
        <v>23</v>
      </c>
      <c r="AF7" s="277" t="s">
        <v>24</v>
      </c>
      <c r="AG7" s="273" t="s">
        <v>25</v>
      </c>
      <c r="AH7" s="371"/>
      <c r="AI7" s="274" t="s">
        <v>16</v>
      </c>
      <c r="AJ7" s="275" t="s">
        <v>17</v>
      </c>
      <c r="AK7" s="276" t="s">
        <v>18</v>
      </c>
      <c r="AL7" s="276" t="s">
        <v>19</v>
      </c>
      <c r="AM7" s="276" t="s">
        <v>20</v>
      </c>
      <c r="AN7" s="276" t="s">
        <v>21</v>
      </c>
      <c r="AO7" s="276" t="s">
        <v>22</v>
      </c>
      <c r="AP7" s="277" t="s">
        <v>23</v>
      </c>
      <c r="AQ7" s="277" t="s">
        <v>24</v>
      </c>
      <c r="AR7" s="273" t="s">
        <v>25</v>
      </c>
    </row>
    <row r="8" spans="1:44" s="182" customFormat="1" ht="30" customHeight="1" x14ac:dyDescent="0.25">
      <c r="A8" s="367"/>
      <c r="B8" s="667"/>
      <c r="C8" s="668"/>
      <c r="D8" s="267"/>
      <c r="E8" s="267"/>
      <c r="F8" s="267"/>
      <c r="G8" s="267"/>
      <c r="H8" s="267"/>
      <c r="I8" s="278" t="str">
        <f>IF(B3="mayores A","","X")</f>
        <v>X</v>
      </c>
      <c r="J8" s="278" t="str">
        <f>IF(B3="mayores A","","X")</f>
        <v>X</v>
      </c>
      <c r="K8" s="271"/>
      <c r="L8" s="371"/>
      <c r="M8" s="667"/>
      <c r="N8" s="668"/>
      <c r="O8" s="267"/>
      <c r="P8" s="267"/>
      <c r="Q8" s="267"/>
      <c r="R8" s="267"/>
      <c r="S8" s="267"/>
      <c r="T8" s="278" t="str">
        <f>IF(M3="mayores A","","X")</f>
        <v>X</v>
      </c>
      <c r="U8" s="278" t="str">
        <f>IF(M3="mayores A","","X")</f>
        <v>X</v>
      </c>
      <c r="V8" s="271"/>
      <c r="W8" s="367"/>
      <c r="X8" s="667"/>
      <c r="Y8" s="668"/>
      <c r="Z8" s="267"/>
      <c r="AA8" s="267"/>
      <c r="AB8" s="267"/>
      <c r="AC8" s="267"/>
      <c r="AD8" s="267"/>
      <c r="AE8" s="278" t="str">
        <f>IF(X3="mayores A","","X")</f>
        <v>X</v>
      </c>
      <c r="AF8" s="278" t="str">
        <f>IF(X3="mayores A","","X")</f>
        <v>X</v>
      </c>
      <c r="AG8" s="271"/>
      <c r="AH8" s="371"/>
      <c r="AI8" s="667"/>
      <c r="AJ8" s="668"/>
      <c r="AK8" s="267"/>
      <c r="AL8" s="267"/>
      <c r="AM8" s="267"/>
      <c r="AN8" s="267"/>
      <c r="AO8" s="267"/>
      <c r="AP8" s="278" t="str">
        <f>IF(AI3="mayores A","","X")</f>
        <v>X</v>
      </c>
      <c r="AQ8" s="278" t="str">
        <f>IF(AI3="mayores A","","X")</f>
        <v>X</v>
      </c>
      <c r="AR8" s="271"/>
    </row>
    <row r="9" spans="1:44" s="182" customFormat="1" ht="30" customHeight="1" thickBot="1" x14ac:dyDescent="0.3">
      <c r="A9" s="367"/>
      <c r="B9" s="669"/>
      <c r="C9" s="670"/>
      <c r="D9" s="268"/>
      <c r="E9" s="268"/>
      <c r="F9" s="268"/>
      <c r="G9" s="268"/>
      <c r="H9" s="268"/>
      <c r="I9" s="279" t="str">
        <f>IF(B3="mayores A","","X")</f>
        <v>X</v>
      </c>
      <c r="J9" s="279" t="str">
        <f>IF(B3="mayores A","","X")</f>
        <v>X</v>
      </c>
      <c r="K9" s="272"/>
      <c r="L9" s="371"/>
      <c r="M9" s="669"/>
      <c r="N9" s="670"/>
      <c r="O9" s="268"/>
      <c r="P9" s="268"/>
      <c r="Q9" s="268"/>
      <c r="R9" s="268"/>
      <c r="S9" s="268"/>
      <c r="T9" s="279" t="str">
        <f>IF(M3="mayores A","","X")</f>
        <v>X</v>
      </c>
      <c r="U9" s="279" t="str">
        <f>IF(M3="mayores A","","X")</f>
        <v>X</v>
      </c>
      <c r="V9" s="272"/>
      <c r="W9" s="367"/>
      <c r="X9" s="669"/>
      <c r="Y9" s="670"/>
      <c r="Z9" s="268"/>
      <c r="AA9" s="268"/>
      <c r="AB9" s="268"/>
      <c r="AC9" s="268"/>
      <c r="AD9" s="268"/>
      <c r="AE9" s="279" t="str">
        <f>IF(X3="mayores A","","X")</f>
        <v>X</v>
      </c>
      <c r="AF9" s="279" t="str">
        <f>IF(X3="mayores A","","X")</f>
        <v>X</v>
      </c>
      <c r="AG9" s="272"/>
      <c r="AH9" s="371"/>
      <c r="AI9" s="669"/>
      <c r="AJ9" s="670"/>
      <c r="AK9" s="268"/>
      <c r="AL9" s="268"/>
      <c r="AM9" s="268"/>
      <c r="AN9" s="268"/>
      <c r="AO9" s="268"/>
      <c r="AP9" s="279" t="str">
        <f>IF(AI3="mayores A","","X")</f>
        <v>X</v>
      </c>
      <c r="AQ9" s="279" t="str">
        <f>IF(AI3="mayores A","","X")</f>
        <v>X</v>
      </c>
      <c r="AR9" s="272"/>
    </row>
    <row r="10" spans="1:44" s="182" customFormat="1" ht="30" customHeight="1" x14ac:dyDescent="0.25">
      <c r="A10" s="367"/>
      <c r="B10" s="269"/>
      <c r="C10" s="364"/>
      <c r="D10" s="364"/>
      <c r="E10" s="364"/>
      <c r="F10" s="364"/>
      <c r="G10" s="364"/>
      <c r="H10" s="364"/>
      <c r="I10" s="364"/>
      <c r="J10" s="364"/>
      <c r="K10" s="365"/>
      <c r="L10" s="371"/>
      <c r="M10" s="269"/>
      <c r="N10" s="364"/>
      <c r="O10" s="364"/>
      <c r="P10" s="364"/>
      <c r="Q10" s="364"/>
      <c r="R10" s="364"/>
      <c r="S10" s="364"/>
      <c r="T10" s="364"/>
      <c r="U10" s="364"/>
      <c r="V10" s="365"/>
      <c r="W10" s="367"/>
      <c r="X10" s="269"/>
      <c r="Y10" s="364"/>
      <c r="Z10" s="364"/>
      <c r="AA10" s="364"/>
      <c r="AB10" s="364"/>
      <c r="AC10" s="364"/>
      <c r="AD10" s="364"/>
      <c r="AE10" s="364"/>
      <c r="AF10" s="364"/>
      <c r="AG10" s="365"/>
      <c r="AH10" s="371"/>
      <c r="AI10" s="269"/>
      <c r="AJ10" s="364"/>
      <c r="AK10" s="364"/>
      <c r="AL10" s="364"/>
      <c r="AM10" s="364"/>
      <c r="AN10" s="364"/>
      <c r="AO10" s="364"/>
      <c r="AP10" s="364"/>
      <c r="AQ10" s="364"/>
      <c r="AR10" s="365"/>
    </row>
    <row r="11" spans="1:44" s="182" customFormat="1" ht="30" customHeight="1" x14ac:dyDescent="0.25">
      <c r="A11" s="367"/>
      <c r="B11" s="697"/>
      <c r="C11" s="698"/>
      <c r="D11" s="364"/>
      <c r="E11" s="698"/>
      <c r="F11" s="698"/>
      <c r="G11" s="698"/>
      <c r="H11" s="248"/>
      <c r="I11" s="698"/>
      <c r="J11" s="698"/>
      <c r="K11" s="699"/>
      <c r="L11" s="371"/>
      <c r="M11" s="697"/>
      <c r="N11" s="698"/>
      <c r="O11" s="364"/>
      <c r="P11" s="698"/>
      <c r="Q11" s="698"/>
      <c r="R11" s="698"/>
      <c r="S11" s="248"/>
      <c r="T11" s="698"/>
      <c r="U11" s="698"/>
      <c r="V11" s="699"/>
      <c r="W11" s="367"/>
      <c r="X11" s="697"/>
      <c r="Y11" s="698"/>
      <c r="Z11" s="364"/>
      <c r="AA11" s="698"/>
      <c r="AB11" s="698"/>
      <c r="AC11" s="698"/>
      <c r="AD11" s="248"/>
      <c r="AE11" s="698"/>
      <c r="AF11" s="698"/>
      <c r="AG11" s="699"/>
      <c r="AH11" s="371"/>
      <c r="AI11" s="697"/>
      <c r="AJ11" s="698"/>
      <c r="AK11" s="364"/>
      <c r="AL11" s="698"/>
      <c r="AM11" s="698"/>
      <c r="AN11" s="698"/>
      <c r="AO11" s="248"/>
      <c r="AP11" s="698"/>
      <c r="AQ11" s="698"/>
      <c r="AR11" s="699"/>
    </row>
    <row r="12" spans="1:44" s="182" customFormat="1" ht="30" customHeight="1" x14ac:dyDescent="0.25">
      <c r="A12" s="367"/>
      <c r="B12" s="693" t="s">
        <v>28</v>
      </c>
      <c r="C12" s="694"/>
      <c r="D12" s="364"/>
      <c r="E12" s="695" t="s">
        <v>29</v>
      </c>
      <c r="F12" s="695"/>
      <c r="G12" s="695"/>
      <c r="H12" s="248"/>
      <c r="I12" s="695" t="s">
        <v>30</v>
      </c>
      <c r="J12" s="695"/>
      <c r="K12" s="696"/>
      <c r="L12" s="371"/>
      <c r="M12" s="693" t="s">
        <v>28</v>
      </c>
      <c r="N12" s="694"/>
      <c r="O12" s="364"/>
      <c r="P12" s="695" t="s">
        <v>29</v>
      </c>
      <c r="Q12" s="695"/>
      <c r="R12" s="695"/>
      <c r="S12" s="248"/>
      <c r="T12" s="695" t="s">
        <v>30</v>
      </c>
      <c r="U12" s="695"/>
      <c r="V12" s="696"/>
      <c r="W12" s="367"/>
      <c r="X12" s="693" t="s">
        <v>28</v>
      </c>
      <c r="Y12" s="694"/>
      <c r="Z12" s="364"/>
      <c r="AA12" s="695" t="s">
        <v>29</v>
      </c>
      <c r="AB12" s="695"/>
      <c r="AC12" s="695"/>
      <c r="AD12" s="248"/>
      <c r="AE12" s="695" t="s">
        <v>30</v>
      </c>
      <c r="AF12" s="695"/>
      <c r="AG12" s="696"/>
      <c r="AH12" s="371"/>
      <c r="AI12" s="693" t="s">
        <v>28</v>
      </c>
      <c r="AJ12" s="694"/>
      <c r="AK12" s="364"/>
      <c r="AL12" s="695" t="s">
        <v>29</v>
      </c>
      <c r="AM12" s="695"/>
      <c r="AN12" s="695"/>
      <c r="AO12" s="248"/>
      <c r="AP12" s="695" t="s">
        <v>30</v>
      </c>
      <c r="AQ12" s="695"/>
      <c r="AR12" s="696"/>
    </row>
    <row r="13" spans="1:44" s="182" customFormat="1" ht="30" customHeight="1" thickBot="1" x14ac:dyDescent="0.3">
      <c r="A13" s="367"/>
      <c r="B13" s="690" t="str">
        <f>$F$211</f>
        <v>INDIVIDUAL</v>
      </c>
      <c r="C13" s="691"/>
      <c r="D13" s="691"/>
      <c r="E13" s="691"/>
      <c r="F13" s="691"/>
      <c r="G13" s="691"/>
      <c r="H13" s="691"/>
      <c r="I13" s="691"/>
      <c r="J13" s="691"/>
      <c r="K13" s="692"/>
      <c r="L13" s="371"/>
      <c r="M13" s="690" t="str">
        <f>$F$211</f>
        <v>INDIVIDUAL</v>
      </c>
      <c r="N13" s="691"/>
      <c r="O13" s="691"/>
      <c r="P13" s="691"/>
      <c r="Q13" s="691"/>
      <c r="R13" s="691"/>
      <c r="S13" s="691"/>
      <c r="T13" s="691"/>
      <c r="U13" s="691"/>
      <c r="V13" s="692"/>
      <c r="W13" s="367"/>
      <c r="X13" s="690" t="str">
        <f>$F$211</f>
        <v>INDIVIDUAL</v>
      </c>
      <c r="Y13" s="691"/>
      <c r="Z13" s="691"/>
      <c r="AA13" s="691"/>
      <c r="AB13" s="691"/>
      <c r="AC13" s="691"/>
      <c r="AD13" s="691"/>
      <c r="AE13" s="691"/>
      <c r="AF13" s="691"/>
      <c r="AG13" s="692"/>
      <c r="AH13" s="371"/>
      <c r="AI13" s="690" t="str">
        <f>$F$211</f>
        <v>INDIVIDUAL</v>
      </c>
      <c r="AJ13" s="691"/>
      <c r="AK13" s="691"/>
      <c r="AL13" s="691"/>
      <c r="AM13" s="691"/>
      <c r="AN13" s="691"/>
      <c r="AO13" s="691"/>
      <c r="AP13" s="691"/>
      <c r="AQ13" s="691"/>
      <c r="AR13" s="692"/>
    </row>
    <row r="14" spans="1:44" s="182" customFormat="1" ht="30" customHeight="1" thickBot="1" x14ac:dyDescent="0.3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</row>
    <row r="15" spans="1:44" s="182" customFormat="1" ht="30" customHeight="1" thickBot="1" x14ac:dyDescent="0.3">
      <c r="A15" s="369"/>
      <c r="B15" s="663" t="s">
        <v>26</v>
      </c>
      <c r="C15" s="664"/>
      <c r="D15" s="665"/>
      <c r="E15" s="666" t="s">
        <v>31</v>
      </c>
      <c r="F15" s="661"/>
      <c r="G15" s="661"/>
      <c r="H15" s="662"/>
      <c r="I15" s="661" t="s">
        <v>2</v>
      </c>
      <c r="J15" s="661"/>
      <c r="K15" s="662"/>
      <c r="L15" s="371"/>
      <c r="M15" s="663" t="s">
        <v>26</v>
      </c>
      <c r="N15" s="664"/>
      <c r="O15" s="665"/>
      <c r="P15" s="666" t="s">
        <v>31</v>
      </c>
      <c r="Q15" s="661"/>
      <c r="R15" s="661"/>
      <c r="S15" s="662"/>
      <c r="T15" s="661" t="s">
        <v>2</v>
      </c>
      <c r="U15" s="661"/>
      <c r="V15" s="662"/>
      <c r="W15" s="367"/>
      <c r="X15" s="663" t="s">
        <v>26</v>
      </c>
      <c r="Y15" s="664"/>
      <c r="Z15" s="665"/>
      <c r="AA15" s="666" t="s">
        <v>31</v>
      </c>
      <c r="AB15" s="661"/>
      <c r="AC15" s="661"/>
      <c r="AD15" s="662"/>
      <c r="AE15" s="661" t="s">
        <v>2</v>
      </c>
      <c r="AF15" s="661"/>
      <c r="AG15" s="662"/>
      <c r="AH15" s="371"/>
      <c r="AI15" s="663" t="s">
        <v>26</v>
      </c>
      <c r="AJ15" s="664"/>
      <c r="AK15" s="665"/>
      <c r="AL15" s="666" t="s">
        <v>31</v>
      </c>
      <c r="AM15" s="661"/>
      <c r="AN15" s="661"/>
      <c r="AO15" s="662"/>
      <c r="AP15" s="661" t="s">
        <v>2</v>
      </c>
      <c r="AQ15" s="661"/>
      <c r="AR15" s="662"/>
    </row>
    <row r="16" spans="1:44" s="182" customFormat="1" ht="30" customHeight="1" thickBot="1" x14ac:dyDescent="0.3">
      <c r="A16" s="369"/>
      <c r="B16" s="681" t="str">
        <f>$K$211</f>
        <v>MAYORES</v>
      </c>
      <c r="C16" s="682"/>
      <c r="D16" s="683"/>
      <c r="E16" s="688"/>
      <c r="F16" s="688"/>
      <c r="G16" s="688"/>
      <c r="H16" s="689"/>
      <c r="I16" s="655"/>
      <c r="J16" s="655"/>
      <c r="K16" s="656"/>
      <c r="L16" s="372"/>
      <c r="M16" s="681" t="str">
        <f>$K$211</f>
        <v>MAYORES</v>
      </c>
      <c r="N16" s="682"/>
      <c r="O16" s="683"/>
      <c r="P16" s="688"/>
      <c r="Q16" s="688"/>
      <c r="R16" s="688"/>
      <c r="S16" s="689"/>
      <c r="T16" s="655"/>
      <c r="U16" s="655"/>
      <c r="V16" s="656"/>
      <c r="W16" s="368"/>
      <c r="X16" s="681" t="str">
        <f>$K$211</f>
        <v>MAYORES</v>
      </c>
      <c r="Y16" s="682"/>
      <c r="Z16" s="683"/>
      <c r="AA16" s="688"/>
      <c r="AB16" s="688"/>
      <c r="AC16" s="688"/>
      <c r="AD16" s="689"/>
      <c r="AE16" s="655"/>
      <c r="AF16" s="655"/>
      <c r="AG16" s="656"/>
      <c r="AH16" s="372"/>
      <c r="AI16" s="681" t="str">
        <f>$K$211</f>
        <v>MAYORES</v>
      </c>
      <c r="AJ16" s="682"/>
      <c r="AK16" s="683"/>
      <c r="AL16" s="688"/>
      <c r="AM16" s="688"/>
      <c r="AN16" s="688"/>
      <c r="AO16" s="689"/>
      <c r="AP16" s="655"/>
      <c r="AQ16" s="655"/>
      <c r="AR16" s="656"/>
    </row>
    <row r="17" spans="1:44" s="182" customFormat="1" ht="30" customHeight="1" thickBot="1" x14ac:dyDescent="0.3">
      <c r="A17" s="369"/>
      <c r="B17" s="684"/>
      <c r="C17" s="685"/>
      <c r="D17" s="686"/>
      <c r="E17" s="661" t="s">
        <v>27</v>
      </c>
      <c r="F17" s="661"/>
      <c r="G17" s="661"/>
      <c r="H17" s="662"/>
      <c r="I17" s="657"/>
      <c r="J17" s="657"/>
      <c r="K17" s="658"/>
      <c r="L17" s="372"/>
      <c r="M17" s="684"/>
      <c r="N17" s="685"/>
      <c r="O17" s="686"/>
      <c r="P17" s="661" t="s">
        <v>27</v>
      </c>
      <c r="Q17" s="661"/>
      <c r="R17" s="661"/>
      <c r="S17" s="662"/>
      <c r="T17" s="657"/>
      <c r="U17" s="657"/>
      <c r="V17" s="658"/>
      <c r="W17" s="368"/>
      <c r="X17" s="684"/>
      <c r="Y17" s="685"/>
      <c r="Z17" s="686"/>
      <c r="AA17" s="661" t="s">
        <v>27</v>
      </c>
      <c r="AB17" s="661"/>
      <c r="AC17" s="661"/>
      <c r="AD17" s="662"/>
      <c r="AE17" s="657"/>
      <c r="AF17" s="657"/>
      <c r="AG17" s="658"/>
      <c r="AH17" s="372"/>
      <c r="AI17" s="684"/>
      <c r="AJ17" s="685"/>
      <c r="AK17" s="686"/>
      <c r="AL17" s="661" t="s">
        <v>27</v>
      </c>
      <c r="AM17" s="661"/>
      <c r="AN17" s="661"/>
      <c r="AO17" s="662"/>
      <c r="AP17" s="657"/>
      <c r="AQ17" s="657"/>
      <c r="AR17" s="658"/>
    </row>
    <row r="18" spans="1:44" s="182" customFormat="1" ht="30" customHeight="1" x14ac:dyDescent="0.25">
      <c r="A18" s="369"/>
      <c r="B18" s="675" t="str">
        <f>$O$211</f>
        <v>MASCULINO</v>
      </c>
      <c r="C18" s="676"/>
      <c r="D18" s="677"/>
      <c r="E18" s="715" t="str">
        <f>$B$212</f>
        <v>32vos</v>
      </c>
      <c r="F18" s="715"/>
      <c r="G18" s="715"/>
      <c r="H18" s="716"/>
      <c r="I18" s="657"/>
      <c r="J18" s="657"/>
      <c r="K18" s="658"/>
      <c r="L18" s="372"/>
      <c r="M18" s="675" t="str">
        <f>$O$211</f>
        <v>MASCULINO</v>
      </c>
      <c r="N18" s="676"/>
      <c r="O18" s="677"/>
      <c r="P18" s="715" t="str">
        <f>$B$212</f>
        <v>32vos</v>
      </c>
      <c r="Q18" s="715"/>
      <c r="R18" s="715"/>
      <c r="S18" s="716"/>
      <c r="T18" s="657"/>
      <c r="U18" s="657"/>
      <c r="V18" s="658"/>
      <c r="W18" s="368"/>
      <c r="X18" s="675" t="str">
        <f>$O$211</f>
        <v>MASCULINO</v>
      </c>
      <c r="Y18" s="676"/>
      <c r="Z18" s="677"/>
      <c r="AA18" s="715" t="str">
        <f>$B$212</f>
        <v>32vos</v>
      </c>
      <c r="AB18" s="715"/>
      <c r="AC18" s="715"/>
      <c r="AD18" s="716"/>
      <c r="AE18" s="657"/>
      <c r="AF18" s="657"/>
      <c r="AG18" s="658"/>
      <c r="AH18" s="372"/>
      <c r="AI18" s="675" t="str">
        <f>$O$211</f>
        <v>MASCULINO</v>
      </c>
      <c r="AJ18" s="676"/>
      <c r="AK18" s="677"/>
      <c r="AL18" s="715" t="str">
        <f>$B$212</f>
        <v>32vos</v>
      </c>
      <c r="AM18" s="715"/>
      <c r="AN18" s="715"/>
      <c r="AO18" s="716"/>
      <c r="AP18" s="657"/>
      <c r="AQ18" s="657"/>
      <c r="AR18" s="658"/>
    </row>
    <row r="19" spans="1:44" s="182" customFormat="1" ht="30" customHeight="1" thickBot="1" x14ac:dyDescent="0.3">
      <c r="A19" s="369"/>
      <c r="B19" s="678"/>
      <c r="C19" s="679"/>
      <c r="D19" s="680"/>
      <c r="E19" s="717"/>
      <c r="F19" s="717"/>
      <c r="G19" s="717"/>
      <c r="H19" s="718"/>
      <c r="I19" s="659"/>
      <c r="J19" s="659"/>
      <c r="K19" s="660"/>
      <c r="L19" s="372"/>
      <c r="M19" s="678"/>
      <c r="N19" s="679"/>
      <c r="O19" s="680"/>
      <c r="P19" s="717"/>
      <c r="Q19" s="717"/>
      <c r="R19" s="717"/>
      <c r="S19" s="718"/>
      <c r="T19" s="659"/>
      <c r="U19" s="659"/>
      <c r="V19" s="660"/>
      <c r="W19" s="368"/>
      <c r="X19" s="678"/>
      <c r="Y19" s="679"/>
      <c r="Z19" s="680"/>
      <c r="AA19" s="717"/>
      <c r="AB19" s="717"/>
      <c r="AC19" s="717"/>
      <c r="AD19" s="718"/>
      <c r="AE19" s="659"/>
      <c r="AF19" s="659"/>
      <c r="AG19" s="660"/>
      <c r="AH19" s="372"/>
      <c r="AI19" s="678"/>
      <c r="AJ19" s="679"/>
      <c r="AK19" s="680"/>
      <c r="AL19" s="717"/>
      <c r="AM19" s="717"/>
      <c r="AN19" s="717"/>
      <c r="AO19" s="718"/>
      <c r="AP19" s="659"/>
      <c r="AQ19" s="659"/>
      <c r="AR19" s="660"/>
    </row>
    <row r="20" spans="1:44" s="182" customFormat="1" ht="30" customHeight="1" thickBot="1" x14ac:dyDescent="0.3">
      <c r="A20" s="369"/>
      <c r="B20" s="274" t="s">
        <v>16</v>
      </c>
      <c r="C20" s="275" t="s">
        <v>17</v>
      </c>
      <c r="D20" s="276" t="s">
        <v>18</v>
      </c>
      <c r="E20" s="276" t="s">
        <v>19</v>
      </c>
      <c r="F20" s="276" t="s">
        <v>20</v>
      </c>
      <c r="G20" s="276" t="s">
        <v>21</v>
      </c>
      <c r="H20" s="276" t="s">
        <v>22</v>
      </c>
      <c r="I20" s="277" t="s">
        <v>23</v>
      </c>
      <c r="J20" s="277" t="s">
        <v>24</v>
      </c>
      <c r="K20" s="273" t="s">
        <v>25</v>
      </c>
      <c r="L20" s="371"/>
      <c r="M20" s="274" t="s">
        <v>16</v>
      </c>
      <c r="N20" s="275" t="s">
        <v>17</v>
      </c>
      <c r="O20" s="276" t="s">
        <v>18</v>
      </c>
      <c r="P20" s="276" t="s">
        <v>19</v>
      </c>
      <c r="Q20" s="276" t="s">
        <v>20</v>
      </c>
      <c r="R20" s="276" t="s">
        <v>21</v>
      </c>
      <c r="S20" s="276" t="s">
        <v>22</v>
      </c>
      <c r="T20" s="277" t="s">
        <v>23</v>
      </c>
      <c r="U20" s="277" t="s">
        <v>24</v>
      </c>
      <c r="V20" s="273" t="s">
        <v>25</v>
      </c>
      <c r="W20" s="367"/>
      <c r="X20" s="274" t="s">
        <v>16</v>
      </c>
      <c r="Y20" s="275" t="s">
        <v>17</v>
      </c>
      <c r="Z20" s="276" t="s">
        <v>18</v>
      </c>
      <c r="AA20" s="276" t="s">
        <v>19</v>
      </c>
      <c r="AB20" s="276" t="s">
        <v>20</v>
      </c>
      <c r="AC20" s="276" t="s">
        <v>21</v>
      </c>
      <c r="AD20" s="276" t="s">
        <v>22</v>
      </c>
      <c r="AE20" s="277" t="s">
        <v>23</v>
      </c>
      <c r="AF20" s="277" t="s">
        <v>24</v>
      </c>
      <c r="AG20" s="273" t="s">
        <v>25</v>
      </c>
      <c r="AH20" s="371"/>
      <c r="AI20" s="274" t="s">
        <v>16</v>
      </c>
      <c r="AJ20" s="275" t="s">
        <v>17</v>
      </c>
      <c r="AK20" s="276" t="s">
        <v>18</v>
      </c>
      <c r="AL20" s="276" t="s">
        <v>19</v>
      </c>
      <c r="AM20" s="276" t="s">
        <v>20</v>
      </c>
      <c r="AN20" s="276" t="s">
        <v>21</v>
      </c>
      <c r="AO20" s="276" t="s">
        <v>22</v>
      </c>
      <c r="AP20" s="277" t="s">
        <v>23</v>
      </c>
      <c r="AQ20" s="277" t="s">
        <v>24</v>
      </c>
      <c r="AR20" s="273" t="s">
        <v>25</v>
      </c>
    </row>
    <row r="21" spans="1:44" s="182" customFormat="1" ht="30" customHeight="1" x14ac:dyDescent="0.25">
      <c r="A21" s="369"/>
      <c r="B21" s="667"/>
      <c r="C21" s="668"/>
      <c r="D21" s="267"/>
      <c r="E21" s="267"/>
      <c r="F21" s="267"/>
      <c r="G21" s="267"/>
      <c r="H21" s="267"/>
      <c r="I21" s="278" t="str">
        <f>IF(B16="mayores A","","X")</f>
        <v>X</v>
      </c>
      <c r="J21" s="278" t="str">
        <f>IF(B16="mayores A","","X")</f>
        <v>X</v>
      </c>
      <c r="K21" s="271"/>
      <c r="L21" s="371"/>
      <c r="M21" s="667"/>
      <c r="N21" s="668"/>
      <c r="O21" s="267"/>
      <c r="P21" s="267"/>
      <c r="Q21" s="267"/>
      <c r="R21" s="267"/>
      <c r="S21" s="267"/>
      <c r="T21" s="278" t="str">
        <f>IF(M16="mayores A","","X")</f>
        <v>X</v>
      </c>
      <c r="U21" s="278" t="str">
        <f>IF(M16="mayores A","","X")</f>
        <v>X</v>
      </c>
      <c r="V21" s="271"/>
      <c r="W21" s="367"/>
      <c r="X21" s="667"/>
      <c r="Y21" s="668"/>
      <c r="Z21" s="267"/>
      <c r="AA21" s="267"/>
      <c r="AB21" s="267"/>
      <c r="AC21" s="267"/>
      <c r="AD21" s="267"/>
      <c r="AE21" s="278" t="str">
        <f>IF(X16="mayores A","","X")</f>
        <v>X</v>
      </c>
      <c r="AF21" s="278" t="str">
        <f>IF(X16="mayores A","","X")</f>
        <v>X</v>
      </c>
      <c r="AG21" s="271"/>
      <c r="AH21" s="371"/>
      <c r="AI21" s="667"/>
      <c r="AJ21" s="668"/>
      <c r="AK21" s="267"/>
      <c r="AL21" s="267"/>
      <c r="AM21" s="267"/>
      <c r="AN21" s="267"/>
      <c r="AO21" s="267"/>
      <c r="AP21" s="278" t="str">
        <f>IF(AI16="mayores A","","X")</f>
        <v>X</v>
      </c>
      <c r="AQ21" s="278" t="str">
        <f>IF(AI16="mayores A","","X")</f>
        <v>X</v>
      </c>
      <c r="AR21" s="271"/>
    </row>
    <row r="22" spans="1:44" s="182" customFormat="1" ht="30" customHeight="1" thickBot="1" x14ac:dyDescent="0.3">
      <c r="A22" s="369"/>
      <c r="B22" s="669"/>
      <c r="C22" s="670"/>
      <c r="D22" s="268"/>
      <c r="E22" s="268"/>
      <c r="F22" s="268"/>
      <c r="G22" s="268"/>
      <c r="H22" s="268"/>
      <c r="I22" s="279" t="str">
        <f>IF(B16="mayores A","","X")</f>
        <v>X</v>
      </c>
      <c r="J22" s="279" t="str">
        <f>IF(B16="mayores A","","X")</f>
        <v>X</v>
      </c>
      <c r="K22" s="272"/>
      <c r="L22" s="371"/>
      <c r="M22" s="669"/>
      <c r="N22" s="670"/>
      <c r="O22" s="268"/>
      <c r="P22" s="268"/>
      <c r="Q22" s="268"/>
      <c r="R22" s="268"/>
      <c r="S22" s="268"/>
      <c r="T22" s="279" t="str">
        <f>IF(M16="mayores A","","X")</f>
        <v>X</v>
      </c>
      <c r="U22" s="279" t="str">
        <f>IF(M16="mayores A","","X")</f>
        <v>X</v>
      </c>
      <c r="V22" s="272"/>
      <c r="W22" s="367"/>
      <c r="X22" s="669"/>
      <c r="Y22" s="670"/>
      <c r="Z22" s="268"/>
      <c r="AA22" s="268"/>
      <c r="AB22" s="268"/>
      <c r="AC22" s="268"/>
      <c r="AD22" s="268"/>
      <c r="AE22" s="279" t="str">
        <f>IF(X16="mayores A","","X")</f>
        <v>X</v>
      </c>
      <c r="AF22" s="279" t="str">
        <f>IF(X16="mayores A","","X")</f>
        <v>X</v>
      </c>
      <c r="AG22" s="272"/>
      <c r="AH22" s="371"/>
      <c r="AI22" s="669"/>
      <c r="AJ22" s="670"/>
      <c r="AK22" s="268"/>
      <c r="AL22" s="268"/>
      <c r="AM22" s="268"/>
      <c r="AN22" s="268"/>
      <c r="AO22" s="268"/>
      <c r="AP22" s="279" t="str">
        <f>IF(AI16="mayores A","","X")</f>
        <v>X</v>
      </c>
      <c r="AQ22" s="279" t="str">
        <f>IF(AI16="mayores A","","X")</f>
        <v>X</v>
      </c>
      <c r="AR22" s="272"/>
    </row>
    <row r="23" spans="1:44" s="182" customFormat="1" ht="30" customHeight="1" x14ac:dyDescent="0.25">
      <c r="A23" s="369"/>
      <c r="B23" s="269"/>
      <c r="C23" s="364"/>
      <c r="D23" s="364"/>
      <c r="E23" s="364"/>
      <c r="F23" s="364"/>
      <c r="G23" s="364"/>
      <c r="H23" s="364"/>
      <c r="I23" s="364"/>
      <c r="J23" s="364"/>
      <c r="K23" s="365"/>
      <c r="L23" s="371"/>
      <c r="M23" s="269"/>
      <c r="N23" s="364"/>
      <c r="O23" s="364"/>
      <c r="P23" s="364"/>
      <c r="Q23" s="364"/>
      <c r="R23" s="364"/>
      <c r="S23" s="364"/>
      <c r="T23" s="364"/>
      <c r="U23" s="364"/>
      <c r="V23" s="365"/>
      <c r="W23" s="367"/>
      <c r="X23" s="269"/>
      <c r="Y23" s="364"/>
      <c r="Z23" s="364"/>
      <c r="AA23" s="364"/>
      <c r="AB23" s="364"/>
      <c r="AC23" s="364"/>
      <c r="AD23" s="364"/>
      <c r="AE23" s="364"/>
      <c r="AF23" s="364"/>
      <c r="AG23" s="365"/>
      <c r="AH23" s="371"/>
      <c r="AI23" s="269"/>
      <c r="AJ23" s="364"/>
      <c r="AK23" s="364"/>
      <c r="AL23" s="364"/>
      <c r="AM23" s="364"/>
      <c r="AN23" s="364"/>
      <c r="AO23" s="364"/>
      <c r="AP23" s="364"/>
      <c r="AQ23" s="364"/>
      <c r="AR23" s="365"/>
    </row>
    <row r="24" spans="1:44" s="182" customFormat="1" ht="30" customHeight="1" x14ac:dyDescent="0.25">
      <c r="A24" s="369"/>
      <c r="B24" s="697"/>
      <c r="C24" s="698"/>
      <c r="D24" s="364"/>
      <c r="E24" s="698"/>
      <c r="F24" s="698"/>
      <c r="G24" s="698"/>
      <c r="H24" s="248"/>
      <c r="I24" s="698"/>
      <c r="J24" s="698"/>
      <c r="K24" s="699"/>
      <c r="L24" s="371"/>
      <c r="M24" s="697"/>
      <c r="N24" s="698"/>
      <c r="O24" s="364"/>
      <c r="P24" s="698"/>
      <c r="Q24" s="698"/>
      <c r="R24" s="698"/>
      <c r="S24" s="248"/>
      <c r="T24" s="698"/>
      <c r="U24" s="698"/>
      <c r="V24" s="699"/>
      <c r="W24" s="367"/>
      <c r="X24" s="697"/>
      <c r="Y24" s="698"/>
      <c r="Z24" s="364"/>
      <c r="AA24" s="698"/>
      <c r="AB24" s="698"/>
      <c r="AC24" s="698"/>
      <c r="AD24" s="248"/>
      <c r="AE24" s="698"/>
      <c r="AF24" s="698"/>
      <c r="AG24" s="699"/>
      <c r="AH24" s="371"/>
      <c r="AI24" s="697"/>
      <c r="AJ24" s="698"/>
      <c r="AK24" s="364"/>
      <c r="AL24" s="698"/>
      <c r="AM24" s="698"/>
      <c r="AN24" s="698"/>
      <c r="AO24" s="248"/>
      <c r="AP24" s="698"/>
      <c r="AQ24" s="698"/>
      <c r="AR24" s="699"/>
    </row>
    <row r="25" spans="1:44" s="182" customFormat="1" ht="30" customHeight="1" x14ac:dyDescent="0.25">
      <c r="A25" s="369"/>
      <c r="B25" s="693" t="s">
        <v>28</v>
      </c>
      <c r="C25" s="694"/>
      <c r="D25" s="364"/>
      <c r="E25" s="695" t="s">
        <v>29</v>
      </c>
      <c r="F25" s="695"/>
      <c r="G25" s="695"/>
      <c r="H25" s="248"/>
      <c r="I25" s="695" t="s">
        <v>30</v>
      </c>
      <c r="J25" s="695"/>
      <c r="K25" s="696"/>
      <c r="L25" s="371"/>
      <c r="M25" s="693" t="s">
        <v>28</v>
      </c>
      <c r="N25" s="694"/>
      <c r="O25" s="364"/>
      <c r="P25" s="695" t="s">
        <v>29</v>
      </c>
      <c r="Q25" s="695"/>
      <c r="R25" s="695"/>
      <c r="S25" s="248"/>
      <c r="T25" s="695" t="s">
        <v>30</v>
      </c>
      <c r="U25" s="695"/>
      <c r="V25" s="696"/>
      <c r="W25" s="367"/>
      <c r="X25" s="693" t="s">
        <v>28</v>
      </c>
      <c r="Y25" s="694"/>
      <c r="Z25" s="364"/>
      <c r="AA25" s="695" t="s">
        <v>29</v>
      </c>
      <c r="AB25" s="695"/>
      <c r="AC25" s="695"/>
      <c r="AD25" s="248"/>
      <c r="AE25" s="695" t="s">
        <v>30</v>
      </c>
      <c r="AF25" s="695"/>
      <c r="AG25" s="696"/>
      <c r="AH25" s="371"/>
      <c r="AI25" s="693" t="s">
        <v>28</v>
      </c>
      <c r="AJ25" s="694"/>
      <c r="AK25" s="364"/>
      <c r="AL25" s="695" t="s">
        <v>29</v>
      </c>
      <c r="AM25" s="695"/>
      <c r="AN25" s="695"/>
      <c r="AO25" s="248"/>
      <c r="AP25" s="695" t="s">
        <v>30</v>
      </c>
      <c r="AQ25" s="695"/>
      <c r="AR25" s="696"/>
    </row>
    <row r="26" spans="1:44" s="182" customFormat="1" ht="30" customHeight="1" thickBot="1" x14ac:dyDescent="0.3">
      <c r="A26" s="367"/>
      <c r="B26" s="690" t="str">
        <f>$F$211</f>
        <v>INDIVIDUAL</v>
      </c>
      <c r="C26" s="691"/>
      <c r="D26" s="691"/>
      <c r="E26" s="691"/>
      <c r="F26" s="691"/>
      <c r="G26" s="691"/>
      <c r="H26" s="691"/>
      <c r="I26" s="691"/>
      <c r="J26" s="691"/>
      <c r="K26" s="692"/>
      <c r="L26" s="371"/>
      <c r="M26" s="690" t="str">
        <f>$F$211</f>
        <v>INDIVIDUAL</v>
      </c>
      <c r="N26" s="691"/>
      <c r="O26" s="691"/>
      <c r="P26" s="691"/>
      <c r="Q26" s="691"/>
      <c r="R26" s="691"/>
      <c r="S26" s="691"/>
      <c r="T26" s="691"/>
      <c r="U26" s="691"/>
      <c r="V26" s="692"/>
      <c r="W26" s="367"/>
      <c r="X26" s="690" t="str">
        <f>$F$211</f>
        <v>INDIVIDUAL</v>
      </c>
      <c r="Y26" s="691"/>
      <c r="Z26" s="691"/>
      <c r="AA26" s="691"/>
      <c r="AB26" s="691"/>
      <c r="AC26" s="691"/>
      <c r="AD26" s="691"/>
      <c r="AE26" s="691"/>
      <c r="AF26" s="691"/>
      <c r="AG26" s="692"/>
      <c r="AH26" s="371"/>
      <c r="AI26" s="690" t="str">
        <f>$F$211</f>
        <v>INDIVIDUAL</v>
      </c>
      <c r="AJ26" s="691"/>
      <c r="AK26" s="691"/>
      <c r="AL26" s="691"/>
      <c r="AM26" s="691"/>
      <c r="AN26" s="691"/>
      <c r="AO26" s="691"/>
      <c r="AP26" s="691"/>
      <c r="AQ26" s="691"/>
      <c r="AR26" s="692"/>
    </row>
    <row r="27" spans="1:44" s="182" customFormat="1" ht="30" customHeight="1" thickBot="1" x14ac:dyDescent="0.3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</row>
    <row r="28" spans="1:44" s="182" customFormat="1" ht="30" customHeight="1" thickBot="1" x14ac:dyDescent="0.3">
      <c r="A28" s="369"/>
      <c r="B28" s="663" t="s">
        <v>26</v>
      </c>
      <c r="C28" s="664"/>
      <c r="D28" s="665"/>
      <c r="E28" s="666" t="s">
        <v>31</v>
      </c>
      <c r="F28" s="661"/>
      <c r="G28" s="661"/>
      <c r="H28" s="662"/>
      <c r="I28" s="661" t="s">
        <v>2</v>
      </c>
      <c r="J28" s="661"/>
      <c r="K28" s="662"/>
      <c r="L28" s="371"/>
      <c r="M28" s="663" t="s">
        <v>26</v>
      </c>
      <c r="N28" s="664"/>
      <c r="O28" s="665"/>
      <c r="P28" s="666" t="s">
        <v>31</v>
      </c>
      <c r="Q28" s="661"/>
      <c r="R28" s="661"/>
      <c r="S28" s="662"/>
      <c r="T28" s="661" t="s">
        <v>2</v>
      </c>
      <c r="U28" s="661"/>
      <c r="V28" s="662"/>
      <c r="W28" s="367"/>
      <c r="X28" s="663" t="s">
        <v>26</v>
      </c>
      <c r="Y28" s="664"/>
      <c r="Z28" s="665"/>
      <c r="AA28" s="666" t="s">
        <v>31</v>
      </c>
      <c r="AB28" s="661"/>
      <c r="AC28" s="661"/>
      <c r="AD28" s="662"/>
      <c r="AE28" s="661" t="s">
        <v>2</v>
      </c>
      <c r="AF28" s="661"/>
      <c r="AG28" s="662"/>
      <c r="AH28" s="371"/>
      <c r="AI28" s="663" t="s">
        <v>26</v>
      </c>
      <c r="AJ28" s="664"/>
      <c r="AK28" s="665"/>
      <c r="AL28" s="666" t="s">
        <v>31</v>
      </c>
      <c r="AM28" s="661"/>
      <c r="AN28" s="661"/>
      <c r="AO28" s="662"/>
      <c r="AP28" s="661" t="s">
        <v>2</v>
      </c>
      <c r="AQ28" s="661"/>
      <c r="AR28" s="662"/>
    </row>
    <row r="29" spans="1:44" s="182" customFormat="1" ht="30" customHeight="1" thickBot="1" x14ac:dyDescent="0.3">
      <c r="A29" s="369"/>
      <c r="B29" s="681" t="str">
        <f>$K$211</f>
        <v>MAYORES</v>
      </c>
      <c r="C29" s="682"/>
      <c r="D29" s="683"/>
      <c r="E29" s="688"/>
      <c r="F29" s="688"/>
      <c r="G29" s="688"/>
      <c r="H29" s="689"/>
      <c r="I29" s="655"/>
      <c r="J29" s="655"/>
      <c r="K29" s="656"/>
      <c r="L29" s="372"/>
      <c r="M29" s="681" t="str">
        <f>$K$211</f>
        <v>MAYORES</v>
      </c>
      <c r="N29" s="682"/>
      <c r="O29" s="683"/>
      <c r="P29" s="688"/>
      <c r="Q29" s="688"/>
      <c r="R29" s="688"/>
      <c r="S29" s="689"/>
      <c r="T29" s="655"/>
      <c r="U29" s="655"/>
      <c r="V29" s="656"/>
      <c r="W29" s="368"/>
      <c r="X29" s="681" t="str">
        <f>$K$211</f>
        <v>MAYORES</v>
      </c>
      <c r="Y29" s="682"/>
      <c r="Z29" s="683"/>
      <c r="AA29" s="688"/>
      <c r="AB29" s="688"/>
      <c r="AC29" s="688"/>
      <c r="AD29" s="689"/>
      <c r="AE29" s="655"/>
      <c r="AF29" s="655"/>
      <c r="AG29" s="656"/>
      <c r="AH29" s="372"/>
      <c r="AI29" s="681" t="str">
        <f>$K$211</f>
        <v>MAYORES</v>
      </c>
      <c r="AJ29" s="682"/>
      <c r="AK29" s="683"/>
      <c r="AL29" s="688"/>
      <c r="AM29" s="688"/>
      <c r="AN29" s="688"/>
      <c r="AO29" s="689"/>
      <c r="AP29" s="655"/>
      <c r="AQ29" s="655"/>
      <c r="AR29" s="656"/>
    </row>
    <row r="30" spans="1:44" s="182" customFormat="1" ht="30" customHeight="1" thickBot="1" x14ac:dyDescent="0.3">
      <c r="A30" s="369"/>
      <c r="B30" s="684"/>
      <c r="C30" s="685"/>
      <c r="D30" s="686"/>
      <c r="E30" s="661" t="s">
        <v>27</v>
      </c>
      <c r="F30" s="661"/>
      <c r="G30" s="661"/>
      <c r="H30" s="662"/>
      <c r="I30" s="657"/>
      <c r="J30" s="657"/>
      <c r="K30" s="658"/>
      <c r="L30" s="372"/>
      <c r="M30" s="684"/>
      <c r="N30" s="685"/>
      <c r="O30" s="686"/>
      <c r="P30" s="661" t="s">
        <v>27</v>
      </c>
      <c r="Q30" s="661"/>
      <c r="R30" s="661"/>
      <c r="S30" s="662"/>
      <c r="T30" s="657"/>
      <c r="U30" s="657"/>
      <c r="V30" s="658"/>
      <c r="W30" s="368"/>
      <c r="X30" s="684"/>
      <c r="Y30" s="685"/>
      <c r="Z30" s="686"/>
      <c r="AA30" s="661" t="s">
        <v>27</v>
      </c>
      <c r="AB30" s="661"/>
      <c r="AC30" s="661"/>
      <c r="AD30" s="662"/>
      <c r="AE30" s="657"/>
      <c r="AF30" s="657"/>
      <c r="AG30" s="658"/>
      <c r="AH30" s="372"/>
      <c r="AI30" s="684"/>
      <c r="AJ30" s="685"/>
      <c r="AK30" s="686"/>
      <c r="AL30" s="661" t="s">
        <v>27</v>
      </c>
      <c r="AM30" s="661"/>
      <c r="AN30" s="661"/>
      <c r="AO30" s="662"/>
      <c r="AP30" s="657"/>
      <c r="AQ30" s="657"/>
      <c r="AR30" s="658"/>
    </row>
    <row r="31" spans="1:44" s="182" customFormat="1" ht="30" customHeight="1" x14ac:dyDescent="0.25">
      <c r="A31" s="369"/>
      <c r="B31" s="675" t="str">
        <f>$O$211</f>
        <v>MASCULINO</v>
      </c>
      <c r="C31" s="676"/>
      <c r="D31" s="677"/>
      <c r="E31" s="715" t="str">
        <f>$B$212</f>
        <v>32vos</v>
      </c>
      <c r="F31" s="715"/>
      <c r="G31" s="715"/>
      <c r="H31" s="716"/>
      <c r="I31" s="657"/>
      <c r="J31" s="657"/>
      <c r="K31" s="658"/>
      <c r="L31" s="372"/>
      <c r="M31" s="675" t="str">
        <f>$O$211</f>
        <v>MASCULINO</v>
      </c>
      <c r="N31" s="676"/>
      <c r="O31" s="677"/>
      <c r="P31" s="715" t="str">
        <f>$B$212</f>
        <v>32vos</v>
      </c>
      <c r="Q31" s="715"/>
      <c r="R31" s="715"/>
      <c r="S31" s="716"/>
      <c r="T31" s="657"/>
      <c r="U31" s="657"/>
      <c r="V31" s="658"/>
      <c r="W31" s="368"/>
      <c r="X31" s="675" t="str">
        <f>$O$211</f>
        <v>MASCULINO</v>
      </c>
      <c r="Y31" s="676"/>
      <c r="Z31" s="677"/>
      <c r="AA31" s="715" t="str">
        <f>$B$212</f>
        <v>32vos</v>
      </c>
      <c r="AB31" s="715"/>
      <c r="AC31" s="715"/>
      <c r="AD31" s="716"/>
      <c r="AE31" s="657"/>
      <c r="AF31" s="657"/>
      <c r="AG31" s="658"/>
      <c r="AH31" s="372"/>
      <c r="AI31" s="675" t="str">
        <f>$O$211</f>
        <v>MASCULINO</v>
      </c>
      <c r="AJ31" s="676"/>
      <c r="AK31" s="677"/>
      <c r="AL31" s="715" t="str">
        <f>$B$212</f>
        <v>32vos</v>
      </c>
      <c r="AM31" s="715"/>
      <c r="AN31" s="715"/>
      <c r="AO31" s="716"/>
      <c r="AP31" s="657"/>
      <c r="AQ31" s="657"/>
      <c r="AR31" s="658"/>
    </row>
    <row r="32" spans="1:44" s="182" customFormat="1" ht="30" customHeight="1" thickBot="1" x14ac:dyDescent="0.3">
      <c r="A32" s="369"/>
      <c r="B32" s="678"/>
      <c r="C32" s="679"/>
      <c r="D32" s="680"/>
      <c r="E32" s="717"/>
      <c r="F32" s="717"/>
      <c r="G32" s="717"/>
      <c r="H32" s="718"/>
      <c r="I32" s="659"/>
      <c r="J32" s="659"/>
      <c r="K32" s="660"/>
      <c r="L32" s="372"/>
      <c r="M32" s="678"/>
      <c r="N32" s="679"/>
      <c r="O32" s="680"/>
      <c r="P32" s="717"/>
      <c r="Q32" s="717"/>
      <c r="R32" s="717"/>
      <c r="S32" s="718"/>
      <c r="T32" s="659"/>
      <c r="U32" s="659"/>
      <c r="V32" s="660"/>
      <c r="W32" s="368"/>
      <c r="X32" s="678"/>
      <c r="Y32" s="679"/>
      <c r="Z32" s="680"/>
      <c r="AA32" s="717"/>
      <c r="AB32" s="717"/>
      <c r="AC32" s="717"/>
      <c r="AD32" s="718"/>
      <c r="AE32" s="659"/>
      <c r="AF32" s="659"/>
      <c r="AG32" s="660"/>
      <c r="AH32" s="372"/>
      <c r="AI32" s="678"/>
      <c r="AJ32" s="679"/>
      <c r="AK32" s="680"/>
      <c r="AL32" s="717"/>
      <c r="AM32" s="717"/>
      <c r="AN32" s="717"/>
      <c r="AO32" s="718"/>
      <c r="AP32" s="659"/>
      <c r="AQ32" s="659"/>
      <c r="AR32" s="660"/>
    </row>
    <row r="33" spans="1:44" s="182" customFormat="1" ht="30" customHeight="1" thickBot="1" x14ac:dyDescent="0.3">
      <c r="A33" s="369"/>
      <c r="B33" s="274" t="s">
        <v>16</v>
      </c>
      <c r="C33" s="275" t="s">
        <v>17</v>
      </c>
      <c r="D33" s="276" t="s">
        <v>18</v>
      </c>
      <c r="E33" s="276" t="s">
        <v>19</v>
      </c>
      <c r="F33" s="276" t="s">
        <v>20</v>
      </c>
      <c r="G33" s="276" t="s">
        <v>21</v>
      </c>
      <c r="H33" s="276" t="s">
        <v>22</v>
      </c>
      <c r="I33" s="277" t="s">
        <v>23</v>
      </c>
      <c r="J33" s="277" t="s">
        <v>24</v>
      </c>
      <c r="K33" s="273" t="s">
        <v>25</v>
      </c>
      <c r="L33" s="371"/>
      <c r="M33" s="274" t="s">
        <v>16</v>
      </c>
      <c r="N33" s="275" t="s">
        <v>17</v>
      </c>
      <c r="O33" s="276" t="s">
        <v>18</v>
      </c>
      <c r="P33" s="276" t="s">
        <v>19</v>
      </c>
      <c r="Q33" s="276" t="s">
        <v>20</v>
      </c>
      <c r="R33" s="276" t="s">
        <v>21</v>
      </c>
      <c r="S33" s="276" t="s">
        <v>22</v>
      </c>
      <c r="T33" s="277" t="s">
        <v>23</v>
      </c>
      <c r="U33" s="277" t="s">
        <v>24</v>
      </c>
      <c r="V33" s="273" t="s">
        <v>25</v>
      </c>
      <c r="W33" s="367"/>
      <c r="X33" s="274" t="s">
        <v>16</v>
      </c>
      <c r="Y33" s="275" t="s">
        <v>17</v>
      </c>
      <c r="Z33" s="276" t="s">
        <v>18</v>
      </c>
      <c r="AA33" s="276" t="s">
        <v>19</v>
      </c>
      <c r="AB33" s="276" t="s">
        <v>20</v>
      </c>
      <c r="AC33" s="276" t="s">
        <v>21</v>
      </c>
      <c r="AD33" s="276" t="s">
        <v>22</v>
      </c>
      <c r="AE33" s="277" t="s">
        <v>23</v>
      </c>
      <c r="AF33" s="277" t="s">
        <v>24</v>
      </c>
      <c r="AG33" s="273" t="s">
        <v>25</v>
      </c>
      <c r="AH33" s="371"/>
      <c r="AI33" s="274" t="s">
        <v>16</v>
      </c>
      <c r="AJ33" s="275" t="s">
        <v>17</v>
      </c>
      <c r="AK33" s="276" t="s">
        <v>18</v>
      </c>
      <c r="AL33" s="276" t="s">
        <v>19</v>
      </c>
      <c r="AM33" s="276" t="s">
        <v>20</v>
      </c>
      <c r="AN33" s="276" t="s">
        <v>21</v>
      </c>
      <c r="AO33" s="276" t="s">
        <v>22</v>
      </c>
      <c r="AP33" s="277" t="s">
        <v>23</v>
      </c>
      <c r="AQ33" s="277" t="s">
        <v>24</v>
      </c>
      <c r="AR33" s="273" t="s">
        <v>25</v>
      </c>
    </row>
    <row r="34" spans="1:44" s="182" customFormat="1" ht="30" customHeight="1" x14ac:dyDescent="0.25">
      <c r="A34" s="369"/>
      <c r="B34" s="667"/>
      <c r="C34" s="668"/>
      <c r="D34" s="267"/>
      <c r="E34" s="267"/>
      <c r="F34" s="267"/>
      <c r="G34" s="267"/>
      <c r="H34" s="267"/>
      <c r="I34" s="278" t="str">
        <f>IF(B29="mayores A","","X")</f>
        <v>X</v>
      </c>
      <c r="J34" s="278" t="str">
        <f>IF(B29="mayores A","","X")</f>
        <v>X</v>
      </c>
      <c r="K34" s="271"/>
      <c r="L34" s="371"/>
      <c r="M34" s="667"/>
      <c r="N34" s="668"/>
      <c r="O34" s="267"/>
      <c r="P34" s="267"/>
      <c r="Q34" s="267"/>
      <c r="R34" s="267"/>
      <c r="S34" s="267"/>
      <c r="T34" s="278" t="str">
        <f>IF(M29="mayores A","","X")</f>
        <v>X</v>
      </c>
      <c r="U34" s="278" t="str">
        <f>IF(M29="mayores A","","X")</f>
        <v>X</v>
      </c>
      <c r="V34" s="271"/>
      <c r="W34" s="367"/>
      <c r="X34" s="667"/>
      <c r="Y34" s="668"/>
      <c r="Z34" s="267"/>
      <c r="AA34" s="267"/>
      <c r="AB34" s="267"/>
      <c r="AC34" s="267"/>
      <c r="AD34" s="267"/>
      <c r="AE34" s="278" t="str">
        <f>IF(X29="mayores A","","X")</f>
        <v>X</v>
      </c>
      <c r="AF34" s="278" t="str">
        <f>IF(X29="mayores A","","X")</f>
        <v>X</v>
      </c>
      <c r="AG34" s="271"/>
      <c r="AH34" s="371"/>
      <c r="AI34" s="667"/>
      <c r="AJ34" s="668"/>
      <c r="AK34" s="267"/>
      <c r="AL34" s="267"/>
      <c r="AM34" s="267"/>
      <c r="AN34" s="267"/>
      <c r="AO34" s="267"/>
      <c r="AP34" s="278" t="str">
        <f>IF(AI29="mayores A","","X")</f>
        <v>X</v>
      </c>
      <c r="AQ34" s="278" t="str">
        <f>IF(AI29="mayores A","","X")</f>
        <v>X</v>
      </c>
      <c r="AR34" s="271"/>
    </row>
    <row r="35" spans="1:44" s="182" customFormat="1" ht="30" customHeight="1" thickBot="1" x14ac:dyDescent="0.3">
      <c r="A35" s="369"/>
      <c r="B35" s="669"/>
      <c r="C35" s="670"/>
      <c r="D35" s="268"/>
      <c r="E35" s="268"/>
      <c r="F35" s="268"/>
      <c r="G35" s="268"/>
      <c r="H35" s="268"/>
      <c r="I35" s="279" t="str">
        <f>IF(B29="mayores A","","X")</f>
        <v>X</v>
      </c>
      <c r="J35" s="279" t="str">
        <f>IF(B29="mayores A","","X")</f>
        <v>X</v>
      </c>
      <c r="K35" s="272"/>
      <c r="L35" s="371"/>
      <c r="M35" s="669"/>
      <c r="N35" s="670"/>
      <c r="O35" s="268"/>
      <c r="P35" s="268"/>
      <c r="Q35" s="268"/>
      <c r="R35" s="268"/>
      <c r="S35" s="268"/>
      <c r="T35" s="279" t="str">
        <f>IF(M29="mayores A","","X")</f>
        <v>X</v>
      </c>
      <c r="U35" s="279" t="str">
        <f>IF(M29="mayores A","","X")</f>
        <v>X</v>
      </c>
      <c r="V35" s="272"/>
      <c r="W35" s="367"/>
      <c r="X35" s="669"/>
      <c r="Y35" s="670"/>
      <c r="Z35" s="268"/>
      <c r="AA35" s="268"/>
      <c r="AB35" s="268"/>
      <c r="AC35" s="268"/>
      <c r="AD35" s="268"/>
      <c r="AE35" s="279" t="str">
        <f>IF(X29="mayores A","","X")</f>
        <v>X</v>
      </c>
      <c r="AF35" s="279" t="str">
        <f>IF(X29="mayores A","","X")</f>
        <v>X</v>
      </c>
      <c r="AG35" s="272"/>
      <c r="AH35" s="371"/>
      <c r="AI35" s="669"/>
      <c r="AJ35" s="670"/>
      <c r="AK35" s="268"/>
      <c r="AL35" s="268"/>
      <c r="AM35" s="268"/>
      <c r="AN35" s="268"/>
      <c r="AO35" s="268"/>
      <c r="AP35" s="279" t="str">
        <f>IF(AI29="mayores A","","X")</f>
        <v>X</v>
      </c>
      <c r="AQ35" s="279" t="str">
        <f>IF(AI29="mayores A","","X")</f>
        <v>X</v>
      </c>
      <c r="AR35" s="272"/>
    </row>
    <row r="36" spans="1:44" s="182" customFormat="1" ht="30" customHeight="1" x14ac:dyDescent="0.25">
      <c r="A36" s="369"/>
      <c r="B36" s="269"/>
      <c r="C36" s="364"/>
      <c r="D36" s="364"/>
      <c r="E36" s="364"/>
      <c r="F36" s="364"/>
      <c r="G36" s="364"/>
      <c r="H36" s="364"/>
      <c r="I36" s="364"/>
      <c r="J36" s="364"/>
      <c r="K36" s="365"/>
      <c r="L36" s="371"/>
      <c r="M36" s="269"/>
      <c r="N36" s="364"/>
      <c r="O36" s="364"/>
      <c r="P36" s="364"/>
      <c r="Q36" s="364"/>
      <c r="R36" s="364"/>
      <c r="S36" s="364"/>
      <c r="T36" s="364"/>
      <c r="U36" s="364"/>
      <c r="V36" s="365"/>
      <c r="W36" s="367"/>
      <c r="X36" s="269"/>
      <c r="Y36" s="364"/>
      <c r="Z36" s="364"/>
      <c r="AA36" s="364"/>
      <c r="AB36" s="364"/>
      <c r="AC36" s="364"/>
      <c r="AD36" s="364"/>
      <c r="AE36" s="364"/>
      <c r="AF36" s="364"/>
      <c r="AG36" s="365"/>
      <c r="AH36" s="371"/>
      <c r="AI36" s="269"/>
      <c r="AJ36" s="364"/>
      <c r="AK36" s="364"/>
      <c r="AL36" s="364"/>
      <c r="AM36" s="364"/>
      <c r="AN36" s="364"/>
      <c r="AO36" s="364"/>
      <c r="AP36" s="364"/>
      <c r="AQ36" s="364"/>
      <c r="AR36" s="365"/>
    </row>
    <row r="37" spans="1:44" s="182" customFormat="1" ht="30" customHeight="1" x14ac:dyDescent="0.25">
      <c r="A37" s="369"/>
      <c r="B37" s="697"/>
      <c r="C37" s="698"/>
      <c r="D37" s="364"/>
      <c r="E37" s="698"/>
      <c r="F37" s="698"/>
      <c r="G37" s="698"/>
      <c r="H37" s="248"/>
      <c r="I37" s="698"/>
      <c r="J37" s="698"/>
      <c r="K37" s="699"/>
      <c r="L37" s="371"/>
      <c r="M37" s="697"/>
      <c r="N37" s="698"/>
      <c r="O37" s="364"/>
      <c r="P37" s="698"/>
      <c r="Q37" s="698"/>
      <c r="R37" s="698"/>
      <c r="S37" s="248"/>
      <c r="T37" s="698"/>
      <c r="U37" s="698"/>
      <c r="V37" s="699"/>
      <c r="W37" s="367"/>
      <c r="X37" s="697"/>
      <c r="Y37" s="698"/>
      <c r="Z37" s="364"/>
      <c r="AA37" s="698"/>
      <c r="AB37" s="698"/>
      <c r="AC37" s="698"/>
      <c r="AD37" s="248"/>
      <c r="AE37" s="698"/>
      <c r="AF37" s="698"/>
      <c r="AG37" s="699"/>
      <c r="AH37" s="371"/>
      <c r="AI37" s="697"/>
      <c r="AJ37" s="698"/>
      <c r="AK37" s="364"/>
      <c r="AL37" s="698"/>
      <c r="AM37" s="698"/>
      <c r="AN37" s="698"/>
      <c r="AO37" s="248"/>
      <c r="AP37" s="698"/>
      <c r="AQ37" s="698"/>
      <c r="AR37" s="699"/>
    </row>
    <row r="38" spans="1:44" s="182" customFormat="1" ht="30" customHeight="1" x14ac:dyDescent="0.25">
      <c r="A38" s="369"/>
      <c r="B38" s="693" t="s">
        <v>28</v>
      </c>
      <c r="C38" s="694"/>
      <c r="D38" s="364"/>
      <c r="E38" s="695" t="s">
        <v>29</v>
      </c>
      <c r="F38" s="695"/>
      <c r="G38" s="695"/>
      <c r="H38" s="248"/>
      <c r="I38" s="695" t="s">
        <v>30</v>
      </c>
      <c r="J38" s="695"/>
      <c r="K38" s="696"/>
      <c r="L38" s="371"/>
      <c r="M38" s="693" t="s">
        <v>28</v>
      </c>
      <c r="N38" s="694"/>
      <c r="O38" s="364"/>
      <c r="P38" s="695" t="s">
        <v>29</v>
      </c>
      <c r="Q38" s="695"/>
      <c r="R38" s="695"/>
      <c r="S38" s="248"/>
      <c r="T38" s="695" t="s">
        <v>30</v>
      </c>
      <c r="U38" s="695"/>
      <c r="V38" s="696"/>
      <c r="W38" s="367"/>
      <c r="X38" s="693" t="s">
        <v>28</v>
      </c>
      <c r="Y38" s="694"/>
      <c r="Z38" s="364"/>
      <c r="AA38" s="695" t="s">
        <v>29</v>
      </c>
      <c r="AB38" s="695"/>
      <c r="AC38" s="695"/>
      <c r="AD38" s="248"/>
      <c r="AE38" s="695" t="s">
        <v>30</v>
      </c>
      <c r="AF38" s="695"/>
      <c r="AG38" s="696"/>
      <c r="AH38" s="371"/>
      <c r="AI38" s="693" t="s">
        <v>28</v>
      </c>
      <c r="AJ38" s="694"/>
      <c r="AK38" s="364"/>
      <c r="AL38" s="695" t="s">
        <v>29</v>
      </c>
      <c r="AM38" s="695"/>
      <c r="AN38" s="695"/>
      <c r="AO38" s="248"/>
      <c r="AP38" s="695" t="s">
        <v>30</v>
      </c>
      <c r="AQ38" s="695"/>
      <c r="AR38" s="696"/>
    </row>
    <row r="39" spans="1:44" s="182" customFormat="1" ht="30" customHeight="1" thickBot="1" x14ac:dyDescent="0.3">
      <c r="A39" s="367"/>
      <c r="B39" s="690" t="str">
        <f>$F$211</f>
        <v>INDIVIDUAL</v>
      </c>
      <c r="C39" s="691"/>
      <c r="D39" s="691"/>
      <c r="E39" s="691"/>
      <c r="F39" s="691"/>
      <c r="G39" s="691"/>
      <c r="H39" s="691"/>
      <c r="I39" s="691"/>
      <c r="J39" s="691"/>
      <c r="K39" s="692"/>
      <c r="L39" s="371"/>
      <c r="M39" s="690" t="str">
        <f>$F$211</f>
        <v>INDIVIDUAL</v>
      </c>
      <c r="N39" s="691"/>
      <c r="O39" s="691"/>
      <c r="P39" s="691"/>
      <c r="Q39" s="691"/>
      <c r="R39" s="691"/>
      <c r="S39" s="691"/>
      <c r="T39" s="691"/>
      <c r="U39" s="691"/>
      <c r="V39" s="692"/>
      <c r="W39" s="367"/>
      <c r="X39" s="690" t="str">
        <f>$F$211</f>
        <v>INDIVIDUAL</v>
      </c>
      <c r="Y39" s="691"/>
      <c r="Z39" s="691"/>
      <c r="AA39" s="691"/>
      <c r="AB39" s="691"/>
      <c r="AC39" s="691"/>
      <c r="AD39" s="691"/>
      <c r="AE39" s="691"/>
      <c r="AF39" s="691"/>
      <c r="AG39" s="692"/>
      <c r="AH39" s="371"/>
      <c r="AI39" s="690" t="str">
        <f>$F$211</f>
        <v>INDIVIDUAL</v>
      </c>
      <c r="AJ39" s="691"/>
      <c r="AK39" s="691"/>
      <c r="AL39" s="691"/>
      <c r="AM39" s="691"/>
      <c r="AN39" s="691"/>
      <c r="AO39" s="691"/>
      <c r="AP39" s="691"/>
      <c r="AQ39" s="691"/>
      <c r="AR39" s="692"/>
    </row>
    <row r="40" spans="1:44" s="182" customFormat="1" ht="30" customHeight="1" thickBot="1" x14ac:dyDescent="0.3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</row>
    <row r="41" spans="1:44" s="182" customFormat="1" ht="30" customHeight="1" thickBot="1" x14ac:dyDescent="0.3">
      <c r="A41" s="369"/>
      <c r="B41" s="663" t="s">
        <v>26</v>
      </c>
      <c r="C41" s="664"/>
      <c r="D41" s="665"/>
      <c r="E41" s="666" t="s">
        <v>31</v>
      </c>
      <c r="F41" s="661"/>
      <c r="G41" s="661"/>
      <c r="H41" s="662"/>
      <c r="I41" s="661" t="s">
        <v>2</v>
      </c>
      <c r="J41" s="661"/>
      <c r="K41" s="662"/>
      <c r="L41" s="371"/>
      <c r="M41" s="663" t="s">
        <v>26</v>
      </c>
      <c r="N41" s="664"/>
      <c r="O41" s="665"/>
      <c r="P41" s="666" t="s">
        <v>31</v>
      </c>
      <c r="Q41" s="661"/>
      <c r="R41" s="661"/>
      <c r="S41" s="662"/>
      <c r="T41" s="661" t="s">
        <v>2</v>
      </c>
      <c r="U41" s="661"/>
      <c r="V41" s="662"/>
      <c r="W41" s="367"/>
      <c r="X41" s="663" t="s">
        <v>26</v>
      </c>
      <c r="Y41" s="664"/>
      <c r="Z41" s="665"/>
      <c r="AA41" s="666" t="s">
        <v>31</v>
      </c>
      <c r="AB41" s="661"/>
      <c r="AC41" s="661"/>
      <c r="AD41" s="662"/>
      <c r="AE41" s="661" t="s">
        <v>2</v>
      </c>
      <c r="AF41" s="661"/>
      <c r="AG41" s="662"/>
      <c r="AH41" s="371"/>
      <c r="AI41" s="663" t="s">
        <v>26</v>
      </c>
      <c r="AJ41" s="664"/>
      <c r="AK41" s="665"/>
      <c r="AL41" s="666" t="s">
        <v>31</v>
      </c>
      <c r="AM41" s="661"/>
      <c r="AN41" s="661"/>
      <c r="AO41" s="662"/>
      <c r="AP41" s="661" t="s">
        <v>2</v>
      </c>
      <c r="AQ41" s="661"/>
      <c r="AR41" s="662"/>
    </row>
    <row r="42" spans="1:44" s="182" customFormat="1" ht="30" customHeight="1" thickBot="1" x14ac:dyDescent="0.3">
      <c r="A42" s="369"/>
      <c r="B42" s="681" t="str">
        <f>$K$211</f>
        <v>MAYORES</v>
      </c>
      <c r="C42" s="682"/>
      <c r="D42" s="683"/>
      <c r="E42" s="688"/>
      <c r="F42" s="688"/>
      <c r="G42" s="688"/>
      <c r="H42" s="689"/>
      <c r="I42" s="655"/>
      <c r="J42" s="655"/>
      <c r="K42" s="656"/>
      <c r="L42" s="372"/>
      <c r="M42" s="681" t="str">
        <f>$K$211</f>
        <v>MAYORES</v>
      </c>
      <c r="N42" s="682"/>
      <c r="O42" s="683"/>
      <c r="P42" s="688"/>
      <c r="Q42" s="688"/>
      <c r="R42" s="688"/>
      <c r="S42" s="689"/>
      <c r="T42" s="655"/>
      <c r="U42" s="655"/>
      <c r="V42" s="656"/>
      <c r="W42" s="368"/>
      <c r="X42" s="681" t="str">
        <f>$K$211</f>
        <v>MAYORES</v>
      </c>
      <c r="Y42" s="682"/>
      <c r="Z42" s="683"/>
      <c r="AA42" s="688"/>
      <c r="AB42" s="688"/>
      <c r="AC42" s="688"/>
      <c r="AD42" s="689"/>
      <c r="AE42" s="655"/>
      <c r="AF42" s="655"/>
      <c r="AG42" s="656"/>
      <c r="AH42" s="372"/>
      <c r="AI42" s="681" t="str">
        <f>$K$211</f>
        <v>MAYORES</v>
      </c>
      <c r="AJ42" s="682"/>
      <c r="AK42" s="683"/>
      <c r="AL42" s="688"/>
      <c r="AM42" s="688"/>
      <c r="AN42" s="688"/>
      <c r="AO42" s="689"/>
      <c r="AP42" s="655"/>
      <c r="AQ42" s="655"/>
      <c r="AR42" s="656"/>
    </row>
    <row r="43" spans="1:44" s="182" customFormat="1" ht="30" customHeight="1" thickBot="1" x14ac:dyDescent="0.3">
      <c r="A43" s="369"/>
      <c r="B43" s="684"/>
      <c r="C43" s="685"/>
      <c r="D43" s="686"/>
      <c r="E43" s="661" t="s">
        <v>27</v>
      </c>
      <c r="F43" s="661"/>
      <c r="G43" s="661"/>
      <c r="H43" s="662"/>
      <c r="I43" s="657"/>
      <c r="J43" s="657"/>
      <c r="K43" s="658"/>
      <c r="L43" s="372"/>
      <c r="M43" s="684"/>
      <c r="N43" s="685"/>
      <c r="O43" s="686"/>
      <c r="P43" s="661" t="s">
        <v>27</v>
      </c>
      <c r="Q43" s="661"/>
      <c r="R43" s="661"/>
      <c r="S43" s="662"/>
      <c r="T43" s="657"/>
      <c r="U43" s="657"/>
      <c r="V43" s="658"/>
      <c r="W43" s="368"/>
      <c r="X43" s="684"/>
      <c r="Y43" s="685"/>
      <c r="Z43" s="686"/>
      <c r="AA43" s="661" t="s">
        <v>27</v>
      </c>
      <c r="AB43" s="661"/>
      <c r="AC43" s="661"/>
      <c r="AD43" s="662"/>
      <c r="AE43" s="657"/>
      <c r="AF43" s="657"/>
      <c r="AG43" s="658"/>
      <c r="AH43" s="372"/>
      <c r="AI43" s="684"/>
      <c r="AJ43" s="685"/>
      <c r="AK43" s="686"/>
      <c r="AL43" s="661" t="s">
        <v>27</v>
      </c>
      <c r="AM43" s="661"/>
      <c r="AN43" s="661"/>
      <c r="AO43" s="662"/>
      <c r="AP43" s="657"/>
      <c r="AQ43" s="657"/>
      <c r="AR43" s="658"/>
    </row>
    <row r="44" spans="1:44" s="182" customFormat="1" ht="30" customHeight="1" x14ac:dyDescent="0.25">
      <c r="A44" s="369"/>
      <c r="B44" s="675" t="str">
        <f>$O$211</f>
        <v>MASCULINO</v>
      </c>
      <c r="C44" s="676"/>
      <c r="D44" s="677"/>
      <c r="E44" s="715" t="str">
        <f>$B$212</f>
        <v>32vos</v>
      </c>
      <c r="F44" s="715"/>
      <c r="G44" s="715"/>
      <c r="H44" s="716"/>
      <c r="I44" s="657"/>
      <c r="J44" s="657"/>
      <c r="K44" s="658"/>
      <c r="L44" s="372"/>
      <c r="M44" s="675" t="str">
        <f>$O$211</f>
        <v>MASCULINO</v>
      </c>
      <c r="N44" s="676"/>
      <c r="O44" s="677"/>
      <c r="P44" s="715" t="str">
        <f>$B$212</f>
        <v>32vos</v>
      </c>
      <c r="Q44" s="715"/>
      <c r="R44" s="715"/>
      <c r="S44" s="716"/>
      <c r="T44" s="657"/>
      <c r="U44" s="657"/>
      <c r="V44" s="658"/>
      <c r="W44" s="368"/>
      <c r="X44" s="675" t="str">
        <f>$O$211</f>
        <v>MASCULINO</v>
      </c>
      <c r="Y44" s="676"/>
      <c r="Z44" s="677"/>
      <c r="AA44" s="715" t="str">
        <f>$B$212</f>
        <v>32vos</v>
      </c>
      <c r="AB44" s="715"/>
      <c r="AC44" s="715"/>
      <c r="AD44" s="716"/>
      <c r="AE44" s="657"/>
      <c r="AF44" s="657"/>
      <c r="AG44" s="658"/>
      <c r="AH44" s="372"/>
      <c r="AI44" s="675" t="str">
        <f>$O$211</f>
        <v>MASCULINO</v>
      </c>
      <c r="AJ44" s="676"/>
      <c r="AK44" s="677"/>
      <c r="AL44" s="715" t="str">
        <f>$B$212</f>
        <v>32vos</v>
      </c>
      <c r="AM44" s="715"/>
      <c r="AN44" s="715"/>
      <c r="AO44" s="716"/>
      <c r="AP44" s="657"/>
      <c r="AQ44" s="657"/>
      <c r="AR44" s="658"/>
    </row>
    <row r="45" spans="1:44" s="182" customFormat="1" ht="30" customHeight="1" thickBot="1" x14ac:dyDescent="0.3">
      <c r="A45" s="369"/>
      <c r="B45" s="678"/>
      <c r="C45" s="679"/>
      <c r="D45" s="680"/>
      <c r="E45" s="717"/>
      <c r="F45" s="717"/>
      <c r="G45" s="717"/>
      <c r="H45" s="718"/>
      <c r="I45" s="659"/>
      <c r="J45" s="659"/>
      <c r="K45" s="660"/>
      <c r="L45" s="372"/>
      <c r="M45" s="678"/>
      <c r="N45" s="679"/>
      <c r="O45" s="680"/>
      <c r="P45" s="717"/>
      <c r="Q45" s="717"/>
      <c r="R45" s="717"/>
      <c r="S45" s="718"/>
      <c r="T45" s="659"/>
      <c r="U45" s="659"/>
      <c r="V45" s="660"/>
      <c r="W45" s="368"/>
      <c r="X45" s="678"/>
      <c r="Y45" s="679"/>
      <c r="Z45" s="680"/>
      <c r="AA45" s="717"/>
      <c r="AB45" s="717"/>
      <c r="AC45" s="717"/>
      <c r="AD45" s="718"/>
      <c r="AE45" s="659"/>
      <c r="AF45" s="659"/>
      <c r="AG45" s="660"/>
      <c r="AH45" s="372"/>
      <c r="AI45" s="678"/>
      <c r="AJ45" s="679"/>
      <c r="AK45" s="680"/>
      <c r="AL45" s="717"/>
      <c r="AM45" s="717"/>
      <c r="AN45" s="717"/>
      <c r="AO45" s="718"/>
      <c r="AP45" s="659"/>
      <c r="AQ45" s="659"/>
      <c r="AR45" s="660"/>
    </row>
    <row r="46" spans="1:44" s="182" customFormat="1" ht="30" customHeight="1" thickBot="1" x14ac:dyDescent="0.3">
      <c r="A46" s="369"/>
      <c r="B46" s="274" t="s">
        <v>16</v>
      </c>
      <c r="C46" s="275" t="s">
        <v>17</v>
      </c>
      <c r="D46" s="276" t="s">
        <v>18</v>
      </c>
      <c r="E46" s="276" t="s">
        <v>19</v>
      </c>
      <c r="F46" s="276" t="s">
        <v>20</v>
      </c>
      <c r="G46" s="276" t="s">
        <v>21</v>
      </c>
      <c r="H46" s="276" t="s">
        <v>22</v>
      </c>
      <c r="I46" s="277" t="s">
        <v>23</v>
      </c>
      <c r="J46" s="277" t="s">
        <v>24</v>
      </c>
      <c r="K46" s="273" t="s">
        <v>25</v>
      </c>
      <c r="L46" s="371"/>
      <c r="M46" s="274" t="s">
        <v>16</v>
      </c>
      <c r="N46" s="275" t="s">
        <v>17</v>
      </c>
      <c r="O46" s="276" t="s">
        <v>18</v>
      </c>
      <c r="P46" s="276" t="s">
        <v>19</v>
      </c>
      <c r="Q46" s="276" t="s">
        <v>20</v>
      </c>
      <c r="R46" s="276" t="s">
        <v>21</v>
      </c>
      <c r="S46" s="276" t="s">
        <v>22</v>
      </c>
      <c r="T46" s="277" t="s">
        <v>23</v>
      </c>
      <c r="U46" s="277" t="s">
        <v>24</v>
      </c>
      <c r="V46" s="273" t="s">
        <v>25</v>
      </c>
      <c r="W46" s="367"/>
      <c r="X46" s="274" t="s">
        <v>16</v>
      </c>
      <c r="Y46" s="275" t="s">
        <v>17</v>
      </c>
      <c r="Z46" s="276" t="s">
        <v>18</v>
      </c>
      <c r="AA46" s="276" t="s">
        <v>19</v>
      </c>
      <c r="AB46" s="276" t="s">
        <v>20</v>
      </c>
      <c r="AC46" s="276" t="s">
        <v>21</v>
      </c>
      <c r="AD46" s="276" t="s">
        <v>22</v>
      </c>
      <c r="AE46" s="277" t="s">
        <v>23</v>
      </c>
      <c r="AF46" s="277" t="s">
        <v>24</v>
      </c>
      <c r="AG46" s="273" t="s">
        <v>25</v>
      </c>
      <c r="AH46" s="371"/>
      <c r="AI46" s="274" t="s">
        <v>16</v>
      </c>
      <c r="AJ46" s="275" t="s">
        <v>17</v>
      </c>
      <c r="AK46" s="276" t="s">
        <v>18</v>
      </c>
      <c r="AL46" s="276" t="s">
        <v>19</v>
      </c>
      <c r="AM46" s="276" t="s">
        <v>20</v>
      </c>
      <c r="AN46" s="276" t="s">
        <v>21</v>
      </c>
      <c r="AO46" s="276" t="s">
        <v>22</v>
      </c>
      <c r="AP46" s="277" t="s">
        <v>23</v>
      </c>
      <c r="AQ46" s="277" t="s">
        <v>24</v>
      </c>
      <c r="AR46" s="273" t="s">
        <v>25</v>
      </c>
    </row>
    <row r="47" spans="1:44" s="182" customFormat="1" ht="30" customHeight="1" x14ac:dyDescent="0.25">
      <c r="A47" s="369"/>
      <c r="B47" s="667"/>
      <c r="C47" s="668"/>
      <c r="D47" s="267"/>
      <c r="E47" s="267"/>
      <c r="F47" s="267"/>
      <c r="G47" s="267"/>
      <c r="H47" s="267"/>
      <c r="I47" s="278" t="str">
        <f>IF(B42="mayores A","","X")</f>
        <v>X</v>
      </c>
      <c r="J47" s="278" t="str">
        <f>IF(B42="mayores A","","X")</f>
        <v>X</v>
      </c>
      <c r="K47" s="271"/>
      <c r="L47" s="371"/>
      <c r="M47" s="667"/>
      <c r="N47" s="668"/>
      <c r="O47" s="267"/>
      <c r="P47" s="267"/>
      <c r="Q47" s="267"/>
      <c r="R47" s="267"/>
      <c r="S47" s="267"/>
      <c r="T47" s="278" t="str">
        <f>IF(M42="mayores A","","X")</f>
        <v>X</v>
      </c>
      <c r="U47" s="278" t="str">
        <f>IF(M42="mayores A","","X")</f>
        <v>X</v>
      </c>
      <c r="V47" s="271"/>
      <c r="W47" s="367"/>
      <c r="X47" s="667"/>
      <c r="Y47" s="668"/>
      <c r="Z47" s="267"/>
      <c r="AA47" s="267"/>
      <c r="AB47" s="267"/>
      <c r="AC47" s="267"/>
      <c r="AD47" s="267"/>
      <c r="AE47" s="278" t="str">
        <f>IF(X42="mayores A","","X")</f>
        <v>X</v>
      </c>
      <c r="AF47" s="278" t="str">
        <f>IF(X42="mayores A","","X")</f>
        <v>X</v>
      </c>
      <c r="AG47" s="271"/>
      <c r="AH47" s="371"/>
      <c r="AI47" s="667"/>
      <c r="AJ47" s="668"/>
      <c r="AK47" s="267"/>
      <c r="AL47" s="267"/>
      <c r="AM47" s="267"/>
      <c r="AN47" s="267"/>
      <c r="AO47" s="267"/>
      <c r="AP47" s="278" t="str">
        <f>IF(AI42="mayores A","","X")</f>
        <v>X</v>
      </c>
      <c r="AQ47" s="278" t="str">
        <f>IF(AI42="mayores A","","X")</f>
        <v>X</v>
      </c>
      <c r="AR47" s="271"/>
    </row>
    <row r="48" spans="1:44" s="182" customFormat="1" ht="30" customHeight="1" thickBot="1" x14ac:dyDescent="0.3">
      <c r="A48" s="369"/>
      <c r="B48" s="669"/>
      <c r="C48" s="670"/>
      <c r="D48" s="268"/>
      <c r="E48" s="268"/>
      <c r="F48" s="268"/>
      <c r="G48" s="268"/>
      <c r="H48" s="268"/>
      <c r="I48" s="279" t="str">
        <f>IF(B42="mayores A","","X")</f>
        <v>X</v>
      </c>
      <c r="J48" s="279" t="str">
        <f>IF(B42="mayores A","","X")</f>
        <v>X</v>
      </c>
      <c r="K48" s="272"/>
      <c r="L48" s="371"/>
      <c r="M48" s="669"/>
      <c r="N48" s="670"/>
      <c r="O48" s="268"/>
      <c r="P48" s="268"/>
      <c r="Q48" s="268"/>
      <c r="R48" s="268"/>
      <c r="S48" s="268"/>
      <c r="T48" s="279" t="str">
        <f>IF(M42="mayores A","","X")</f>
        <v>X</v>
      </c>
      <c r="U48" s="279" t="str">
        <f>IF(M42="mayores A","","X")</f>
        <v>X</v>
      </c>
      <c r="V48" s="272"/>
      <c r="W48" s="367"/>
      <c r="X48" s="669"/>
      <c r="Y48" s="670"/>
      <c r="Z48" s="268"/>
      <c r="AA48" s="268"/>
      <c r="AB48" s="268"/>
      <c r="AC48" s="268"/>
      <c r="AD48" s="268"/>
      <c r="AE48" s="279" t="str">
        <f>IF(X42="mayores A","","X")</f>
        <v>X</v>
      </c>
      <c r="AF48" s="279" t="str">
        <f>IF(X42="mayores A","","X")</f>
        <v>X</v>
      </c>
      <c r="AG48" s="272"/>
      <c r="AH48" s="371"/>
      <c r="AI48" s="669"/>
      <c r="AJ48" s="670"/>
      <c r="AK48" s="268"/>
      <c r="AL48" s="268"/>
      <c r="AM48" s="268"/>
      <c r="AN48" s="268"/>
      <c r="AO48" s="268"/>
      <c r="AP48" s="279" t="str">
        <f>IF(AI42="mayores A","","X")</f>
        <v>X</v>
      </c>
      <c r="AQ48" s="279" t="str">
        <f>IF(AI42="mayores A","","X")</f>
        <v>X</v>
      </c>
      <c r="AR48" s="272"/>
    </row>
    <row r="49" spans="1:44" s="182" customFormat="1" ht="30" customHeight="1" x14ac:dyDescent="0.25">
      <c r="A49" s="369"/>
      <c r="B49" s="269"/>
      <c r="C49" s="364"/>
      <c r="D49" s="364"/>
      <c r="E49" s="364"/>
      <c r="F49" s="364"/>
      <c r="G49" s="364"/>
      <c r="H49" s="364"/>
      <c r="I49" s="364"/>
      <c r="J49" s="364"/>
      <c r="K49" s="365"/>
      <c r="L49" s="371"/>
      <c r="M49" s="269"/>
      <c r="N49" s="364"/>
      <c r="O49" s="364"/>
      <c r="P49" s="364"/>
      <c r="Q49" s="364"/>
      <c r="R49" s="364"/>
      <c r="S49" s="364"/>
      <c r="T49" s="364"/>
      <c r="U49" s="364"/>
      <c r="V49" s="365"/>
      <c r="W49" s="367"/>
      <c r="X49" s="269"/>
      <c r="Y49" s="364"/>
      <c r="Z49" s="364"/>
      <c r="AA49" s="364"/>
      <c r="AB49" s="364"/>
      <c r="AC49" s="364"/>
      <c r="AD49" s="364"/>
      <c r="AE49" s="364"/>
      <c r="AF49" s="364"/>
      <c r="AG49" s="365"/>
      <c r="AH49" s="371"/>
      <c r="AI49" s="269"/>
      <c r="AJ49" s="364"/>
      <c r="AK49" s="364"/>
      <c r="AL49" s="364"/>
      <c r="AM49" s="364"/>
      <c r="AN49" s="364"/>
      <c r="AO49" s="364"/>
      <c r="AP49" s="364"/>
      <c r="AQ49" s="364"/>
      <c r="AR49" s="365"/>
    </row>
    <row r="50" spans="1:44" s="182" customFormat="1" ht="30" customHeight="1" x14ac:dyDescent="0.25">
      <c r="A50" s="369"/>
      <c r="B50" s="697"/>
      <c r="C50" s="698"/>
      <c r="D50" s="364"/>
      <c r="E50" s="698"/>
      <c r="F50" s="698"/>
      <c r="G50" s="698"/>
      <c r="H50" s="248"/>
      <c r="I50" s="698"/>
      <c r="J50" s="698"/>
      <c r="K50" s="699"/>
      <c r="L50" s="371"/>
      <c r="M50" s="697"/>
      <c r="N50" s="698"/>
      <c r="O50" s="364"/>
      <c r="P50" s="698"/>
      <c r="Q50" s="698"/>
      <c r="R50" s="698"/>
      <c r="S50" s="248"/>
      <c r="T50" s="698"/>
      <c r="U50" s="698"/>
      <c r="V50" s="699"/>
      <c r="W50" s="367"/>
      <c r="X50" s="697"/>
      <c r="Y50" s="698"/>
      <c r="Z50" s="364"/>
      <c r="AA50" s="698"/>
      <c r="AB50" s="698"/>
      <c r="AC50" s="698"/>
      <c r="AD50" s="248"/>
      <c r="AE50" s="698"/>
      <c r="AF50" s="698"/>
      <c r="AG50" s="699"/>
      <c r="AH50" s="371"/>
      <c r="AI50" s="697"/>
      <c r="AJ50" s="698"/>
      <c r="AK50" s="364"/>
      <c r="AL50" s="698"/>
      <c r="AM50" s="698"/>
      <c r="AN50" s="698"/>
      <c r="AO50" s="248"/>
      <c r="AP50" s="698"/>
      <c r="AQ50" s="698"/>
      <c r="AR50" s="699"/>
    </row>
    <row r="51" spans="1:44" s="182" customFormat="1" ht="30" customHeight="1" x14ac:dyDescent="0.25">
      <c r="A51" s="369"/>
      <c r="B51" s="693" t="s">
        <v>28</v>
      </c>
      <c r="C51" s="694"/>
      <c r="D51" s="364"/>
      <c r="E51" s="695" t="s">
        <v>29</v>
      </c>
      <c r="F51" s="695"/>
      <c r="G51" s="695"/>
      <c r="H51" s="248"/>
      <c r="I51" s="695" t="s">
        <v>30</v>
      </c>
      <c r="J51" s="695"/>
      <c r="K51" s="696"/>
      <c r="L51" s="371"/>
      <c r="M51" s="693" t="s">
        <v>28</v>
      </c>
      <c r="N51" s="694"/>
      <c r="O51" s="364"/>
      <c r="P51" s="695" t="s">
        <v>29</v>
      </c>
      <c r="Q51" s="695"/>
      <c r="R51" s="695"/>
      <c r="S51" s="248"/>
      <c r="T51" s="695" t="s">
        <v>30</v>
      </c>
      <c r="U51" s="695"/>
      <c r="V51" s="696"/>
      <c r="W51" s="367"/>
      <c r="X51" s="693" t="s">
        <v>28</v>
      </c>
      <c r="Y51" s="694"/>
      <c r="Z51" s="364"/>
      <c r="AA51" s="695" t="s">
        <v>29</v>
      </c>
      <c r="AB51" s="695"/>
      <c r="AC51" s="695"/>
      <c r="AD51" s="248"/>
      <c r="AE51" s="695" t="s">
        <v>30</v>
      </c>
      <c r="AF51" s="695"/>
      <c r="AG51" s="696"/>
      <c r="AH51" s="371"/>
      <c r="AI51" s="693" t="s">
        <v>28</v>
      </c>
      <c r="AJ51" s="694"/>
      <c r="AK51" s="364"/>
      <c r="AL51" s="695" t="s">
        <v>29</v>
      </c>
      <c r="AM51" s="695"/>
      <c r="AN51" s="695"/>
      <c r="AO51" s="248"/>
      <c r="AP51" s="695" t="s">
        <v>30</v>
      </c>
      <c r="AQ51" s="695"/>
      <c r="AR51" s="696"/>
    </row>
    <row r="52" spans="1:44" s="182" customFormat="1" ht="30" customHeight="1" thickBot="1" x14ac:dyDescent="0.3">
      <c r="A52" s="367"/>
      <c r="B52" s="690" t="str">
        <f>$F$211</f>
        <v>INDIVIDUAL</v>
      </c>
      <c r="C52" s="691"/>
      <c r="D52" s="691"/>
      <c r="E52" s="691"/>
      <c r="F52" s="691"/>
      <c r="G52" s="691"/>
      <c r="H52" s="691"/>
      <c r="I52" s="691"/>
      <c r="J52" s="691"/>
      <c r="K52" s="692"/>
      <c r="L52" s="371"/>
      <c r="M52" s="690" t="str">
        <f>$F$211</f>
        <v>INDIVIDUAL</v>
      </c>
      <c r="N52" s="691"/>
      <c r="O52" s="691"/>
      <c r="P52" s="691"/>
      <c r="Q52" s="691"/>
      <c r="R52" s="691"/>
      <c r="S52" s="691"/>
      <c r="T52" s="691"/>
      <c r="U52" s="691"/>
      <c r="V52" s="692"/>
      <c r="W52" s="367"/>
      <c r="X52" s="690" t="str">
        <f>$F$211</f>
        <v>INDIVIDUAL</v>
      </c>
      <c r="Y52" s="691"/>
      <c r="Z52" s="691"/>
      <c r="AA52" s="691"/>
      <c r="AB52" s="691"/>
      <c r="AC52" s="691"/>
      <c r="AD52" s="691"/>
      <c r="AE52" s="691"/>
      <c r="AF52" s="691"/>
      <c r="AG52" s="692"/>
      <c r="AH52" s="371"/>
      <c r="AI52" s="690" t="str">
        <f>$F$211</f>
        <v>INDIVIDUAL</v>
      </c>
      <c r="AJ52" s="691"/>
      <c r="AK52" s="691"/>
      <c r="AL52" s="691"/>
      <c r="AM52" s="691"/>
      <c r="AN52" s="691"/>
      <c r="AO52" s="691"/>
      <c r="AP52" s="691"/>
      <c r="AQ52" s="691"/>
      <c r="AR52" s="692"/>
    </row>
    <row r="53" spans="1:44" s="182" customFormat="1" ht="30" customHeight="1" thickBot="1" x14ac:dyDescent="0.3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</row>
    <row r="54" spans="1:44" s="182" customFormat="1" ht="30" customHeight="1" thickBot="1" x14ac:dyDescent="0.3">
      <c r="A54" s="369"/>
      <c r="B54" s="663" t="s">
        <v>26</v>
      </c>
      <c r="C54" s="664"/>
      <c r="D54" s="665"/>
      <c r="E54" s="666" t="s">
        <v>31</v>
      </c>
      <c r="F54" s="661"/>
      <c r="G54" s="661"/>
      <c r="H54" s="662"/>
      <c r="I54" s="661" t="s">
        <v>2</v>
      </c>
      <c r="J54" s="661"/>
      <c r="K54" s="662"/>
      <c r="L54" s="371"/>
      <c r="M54" s="663" t="s">
        <v>26</v>
      </c>
      <c r="N54" s="664"/>
      <c r="O54" s="665"/>
      <c r="P54" s="666" t="s">
        <v>31</v>
      </c>
      <c r="Q54" s="661"/>
      <c r="R54" s="661"/>
      <c r="S54" s="662"/>
      <c r="T54" s="661" t="s">
        <v>2</v>
      </c>
      <c r="U54" s="661"/>
      <c r="V54" s="662"/>
      <c r="W54" s="367"/>
      <c r="X54" s="663" t="s">
        <v>26</v>
      </c>
      <c r="Y54" s="664"/>
      <c r="Z54" s="665"/>
      <c r="AA54" s="666" t="s">
        <v>31</v>
      </c>
      <c r="AB54" s="661"/>
      <c r="AC54" s="661"/>
      <c r="AD54" s="662"/>
      <c r="AE54" s="661" t="s">
        <v>2</v>
      </c>
      <c r="AF54" s="661"/>
      <c r="AG54" s="662"/>
      <c r="AH54" s="371"/>
      <c r="AI54" s="663" t="s">
        <v>26</v>
      </c>
      <c r="AJ54" s="664"/>
      <c r="AK54" s="665"/>
      <c r="AL54" s="666" t="s">
        <v>31</v>
      </c>
      <c r="AM54" s="661"/>
      <c r="AN54" s="661"/>
      <c r="AO54" s="662"/>
      <c r="AP54" s="661" t="s">
        <v>2</v>
      </c>
      <c r="AQ54" s="661"/>
      <c r="AR54" s="662"/>
    </row>
    <row r="55" spans="1:44" s="182" customFormat="1" ht="30" customHeight="1" thickBot="1" x14ac:dyDescent="0.3">
      <c r="A55" s="369"/>
      <c r="B55" s="681" t="str">
        <f>$K$211</f>
        <v>MAYORES</v>
      </c>
      <c r="C55" s="682"/>
      <c r="D55" s="683"/>
      <c r="E55" s="688"/>
      <c r="F55" s="688"/>
      <c r="G55" s="688"/>
      <c r="H55" s="689"/>
      <c r="I55" s="655"/>
      <c r="J55" s="655"/>
      <c r="K55" s="656"/>
      <c r="L55" s="372"/>
      <c r="M55" s="681" t="str">
        <f>$K$211</f>
        <v>MAYORES</v>
      </c>
      <c r="N55" s="682"/>
      <c r="O55" s="683"/>
      <c r="P55" s="688"/>
      <c r="Q55" s="688"/>
      <c r="R55" s="688"/>
      <c r="S55" s="689"/>
      <c r="T55" s="655"/>
      <c r="U55" s="655"/>
      <c r="V55" s="656"/>
      <c r="W55" s="368"/>
      <c r="X55" s="681" t="str">
        <f>$K$211</f>
        <v>MAYORES</v>
      </c>
      <c r="Y55" s="682"/>
      <c r="Z55" s="683"/>
      <c r="AA55" s="688"/>
      <c r="AB55" s="688"/>
      <c r="AC55" s="688"/>
      <c r="AD55" s="689"/>
      <c r="AE55" s="655"/>
      <c r="AF55" s="655"/>
      <c r="AG55" s="656"/>
      <c r="AH55" s="372"/>
      <c r="AI55" s="681" t="str">
        <f>$K$211</f>
        <v>MAYORES</v>
      </c>
      <c r="AJ55" s="682"/>
      <c r="AK55" s="683"/>
      <c r="AL55" s="688"/>
      <c r="AM55" s="688"/>
      <c r="AN55" s="688"/>
      <c r="AO55" s="689"/>
      <c r="AP55" s="655"/>
      <c r="AQ55" s="655"/>
      <c r="AR55" s="656"/>
    </row>
    <row r="56" spans="1:44" s="182" customFormat="1" ht="30" customHeight="1" thickBot="1" x14ac:dyDescent="0.3">
      <c r="A56" s="369"/>
      <c r="B56" s="684"/>
      <c r="C56" s="685"/>
      <c r="D56" s="686"/>
      <c r="E56" s="661" t="s">
        <v>27</v>
      </c>
      <c r="F56" s="661"/>
      <c r="G56" s="661"/>
      <c r="H56" s="662"/>
      <c r="I56" s="657"/>
      <c r="J56" s="657"/>
      <c r="K56" s="658"/>
      <c r="L56" s="372"/>
      <c r="M56" s="684"/>
      <c r="N56" s="685"/>
      <c r="O56" s="686"/>
      <c r="P56" s="661" t="s">
        <v>27</v>
      </c>
      <c r="Q56" s="661"/>
      <c r="R56" s="661"/>
      <c r="S56" s="662"/>
      <c r="T56" s="657"/>
      <c r="U56" s="657"/>
      <c r="V56" s="658"/>
      <c r="W56" s="368"/>
      <c r="X56" s="684"/>
      <c r="Y56" s="685"/>
      <c r="Z56" s="686"/>
      <c r="AA56" s="661" t="s">
        <v>27</v>
      </c>
      <c r="AB56" s="661"/>
      <c r="AC56" s="661"/>
      <c r="AD56" s="662"/>
      <c r="AE56" s="657"/>
      <c r="AF56" s="657"/>
      <c r="AG56" s="658"/>
      <c r="AH56" s="372"/>
      <c r="AI56" s="684"/>
      <c r="AJ56" s="685"/>
      <c r="AK56" s="686"/>
      <c r="AL56" s="661" t="s">
        <v>27</v>
      </c>
      <c r="AM56" s="661"/>
      <c r="AN56" s="661"/>
      <c r="AO56" s="662"/>
      <c r="AP56" s="657"/>
      <c r="AQ56" s="657"/>
      <c r="AR56" s="658"/>
    </row>
    <row r="57" spans="1:44" s="182" customFormat="1" ht="30" customHeight="1" x14ac:dyDescent="0.25">
      <c r="A57" s="369"/>
      <c r="B57" s="675" t="str">
        <f>$O$211</f>
        <v>MASCULINO</v>
      </c>
      <c r="C57" s="676"/>
      <c r="D57" s="677"/>
      <c r="E57" s="715" t="str">
        <f>$B$212</f>
        <v>32vos</v>
      </c>
      <c r="F57" s="715"/>
      <c r="G57" s="715"/>
      <c r="H57" s="716"/>
      <c r="I57" s="657"/>
      <c r="J57" s="657"/>
      <c r="K57" s="658"/>
      <c r="L57" s="372"/>
      <c r="M57" s="675" t="str">
        <f>$O$211</f>
        <v>MASCULINO</v>
      </c>
      <c r="N57" s="676"/>
      <c r="O57" s="677"/>
      <c r="P57" s="715" t="str">
        <f>$B$212</f>
        <v>32vos</v>
      </c>
      <c r="Q57" s="715"/>
      <c r="R57" s="715"/>
      <c r="S57" s="716"/>
      <c r="T57" s="657"/>
      <c r="U57" s="657"/>
      <c r="V57" s="658"/>
      <c r="W57" s="368"/>
      <c r="X57" s="675" t="str">
        <f>$O$211</f>
        <v>MASCULINO</v>
      </c>
      <c r="Y57" s="676"/>
      <c r="Z57" s="677"/>
      <c r="AA57" s="715" t="str">
        <f>$B$212</f>
        <v>32vos</v>
      </c>
      <c r="AB57" s="715"/>
      <c r="AC57" s="715"/>
      <c r="AD57" s="716"/>
      <c r="AE57" s="657"/>
      <c r="AF57" s="657"/>
      <c r="AG57" s="658"/>
      <c r="AH57" s="372"/>
      <c r="AI57" s="675" t="str">
        <f>$O$211</f>
        <v>MASCULINO</v>
      </c>
      <c r="AJ57" s="676"/>
      <c r="AK57" s="677"/>
      <c r="AL57" s="715" t="str">
        <f>$B$212</f>
        <v>32vos</v>
      </c>
      <c r="AM57" s="715"/>
      <c r="AN57" s="715"/>
      <c r="AO57" s="716"/>
      <c r="AP57" s="657"/>
      <c r="AQ57" s="657"/>
      <c r="AR57" s="658"/>
    </row>
    <row r="58" spans="1:44" s="182" customFormat="1" ht="30" customHeight="1" thickBot="1" x14ac:dyDescent="0.3">
      <c r="A58" s="369"/>
      <c r="B58" s="678"/>
      <c r="C58" s="679"/>
      <c r="D58" s="680"/>
      <c r="E58" s="717"/>
      <c r="F58" s="717"/>
      <c r="G58" s="717"/>
      <c r="H58" s="718"/>
      <c r="I58" s="659"/>
      <c r="J58" s="659"/>
      <c r="K58" s="660"/>
      <c r="L58" s="372"/>
      <c r="M58" s="678"/>
      <c r="N58" s="679"/>
      <c r="O58" s="680"/>
      <c r="P58" s="717"/>
      <c r="Q58" s="717"/>
      <c r="R58" s="717"/>
      <c r="S58" s="718"/>
      <c r="T58" s="659"/>
      <c r="U58" s="659"/>
      <c r="V58" s="660"/>
      <c r="W58" s="368"/>
      <c r="X58" s="678"/>
      <c r="Y58" s="679"/>
      <c r="Z58" s="680"/>
      <c r="AA58" s="717"/>
      <c r="AB58" s="717"/>
      <c r="AC58" s="717"/>
      <c r="AD58" s="718"/>
      <c r="AE58" s="659"/>
      <c r="AF58" s="659"/>
      <c r="AG58" s="660"/>
      <c r="AH58" s="372"/>
      <c r="AI58" s="678"/>
      <c r="AJ58" s="679"/>
      <c r="AK58" s="680"/>
      <c r="AL58" s="717"/>
      <c r="AM58" s="717"/>
      <c r="AN58" s="717"/>
      <c r="AO58" s="718"/>
      <c r="AP58" s="659"/>
      <c r="AQ58" s="659"/>
      <c r="AR58" s="660"/>
    </row>
    <row r="59" spans="1:44" s="182" customFormat="1" ht="30" customHeight="1" thickBot="1" x14ac:dyDescent="0.3">
      <c r="A59" s="369"/>
      <c r="B59" s="274" t="s">
        <v>16</v>
      </c>
      <c r="C59" s="275" t="s">
        <v>17</v>
      </c>
      <c r="D59" s="276" t="s">
        <v>18</v>
      </c>
      <c r="E59" s="276" t="s">
        <v>19</v>
      </c>
      <c r="F59" s="276" t="s">
        <v>20</v>
      </c>
      <c r="G59" s="276" t="s">
        <v>21</v>
      </c>
      <c r="H59" s="276" t="s">
        <v>22</v>
      </c>
      <c r="I59" s="277" t="s">
        <v>23</v>
      </c>
      <c r="J59" s="277" t="s">
        <v>24</v>
      </c>
      <c r="K59" s="273" t="s">
        <v>25</v>
      </c>
      <c r="L59" s="371"/>
      <c r="M59" s="274" t="s">
        <v>16</v>
      </c>
      <c r="N59" s="275" t="s">
        <v>17</v>
      </c>
      <c r="O59" s="276" t="s">
        <v>18</v>
      </c>
      <c r="P59" s="276" t="s">
        <v>19</v>
      </c>
      <c r="Q59" s="276" t="s">
        <v>20</v>
      </c>
      <c r="R59" s="276" t="s">
        <v>21</v>
      </c>
      <c r="S59" s="276" t="s">
        <v>22</v>
      </c>
      <c r="T59" s="277" t="s">
        <v>23</v>
      </c>
      <c r="U59" s="277" t="s">
        <v>24</v>
      </c>
      <c r="V59" s="273" t="s">
        <v>25</v>
      </c>
      <c r="W59" s="367"/>
      <c r="X59" s="274" t="s">
        <v>16</v>
      </c>
      <c r="Y59" s="275" t="s">
        <v>17</v>
      </c>
      <c r="Z59" s="276" t="s">
        <v>18</v>
      </c>
      <c r="AA59" s="276" t="s">
        <v>19</v>
      </c>
      <c r="AB59" s="276" t="s">
        <v>20</v>
      </c>
      <c r="AC59" s="276" t="s">
        <v>21</v>
      </c>
      <c r="AD59" s="276" t="s">
        <v>22</v>
      </c>
      <c r="AE59" s="277" t="s">
        <v>23</v>
      </c>
      <c r="AF59" s="277" t="s">
        <v>24</v>
      </c>
      <c r="AG59" s="273" t="s">
        <v>25</v>
      </c>
      <c r="AH59" s="371"/>
      <c r="AI59" s="274" t="s">
        <v>16</v>
      </c>
      <c r="AJ59" s="275" t="s">
        <v>17</v>
      </c>
      <c r="AK59" s="276" t="s">
        <v>18</v>
      </c>
      <c r="AL59" s="276" t="s">
        <v>19</v>
      </c>
      <c r="AM59" s="276" t="s">
        <v>20</v>
      </c>
      <c r="AN59" s="276" t="s">
        <v>21</v>
      </c>
      <c r="AO59" s="276" t="s">
        <v>22</v>
      </c>
      <c r="AP59" s="277" t="s">
        <v>23</v>
      </c>
      <c r="AQ59" s="277" t="s">
        <v>24</v>
      </c>
      <c r="AR59" s="273" t="s">
        <v>25</v>
      </c>
    </row>
    <row r="60" spans="1:44" s="182" customFormat="1" ht="30" customHeight="1" x14ac:dyDescent="0.25">
      <c r="A60" s="369"/>
      <c r="B60" s="667"/>
      <c r="C60" s="668"/>
      <c r="D60" s="267"/>
      <c r="E60" s="267"/>
      <c r="F60" s="267"/>
      <c r="G60" s="267"/>
      <c r="H60" s="267"/>
      <c r="I60" s="278" t="str">
        <f>IF(B55="mayores A","","X")</f>
        <v>X</v>
      </c>
      <c r="J60" s="278" t="str">
        <f>IF(B55="mayores A","","X")</f>
        <v>X</v>
      </c>
      <c r="K60" s="271"/>
      <c r="L60" s="371"/>
      <c r="M60" s="667"/>
      <c r="N60" s="668"/>
      <c r="O60" s="267"/>
      <c r="P60" s="267"/>
      <c r="Q60" s="267"/>
      <c r="R60" s="267"/>
      <c r="S60" s="267"/>
      <c r="T60" s="278" t="str">
        <f>IF(M55="mayores A","","X")</f>
        <v>X</v>
      </c>
      <c r="U60" s="278" t="str">
        <f>IF(M55="mayores A","","X")</f>
        <v>X</v>
      </c>
      <c r="V60" s="271"/>
      <c r="W60" s="367"/>
      <c r="X60" s="667"/>
      <c r="Y60" s="668"/>
      <c r="Z60" s="267"/>
      <c r="AA60" s="267"/>
      <c r="AB60" s="267"/>
      <c r="AC60" s="267"/>
      <c r="AD60" s="267"/>
      <c r="AE60" s="278" t="str">
        <f>IF(X55="mayores A","","X")</f>
        <v>X</v>
      </c>
      <c r="AF60" s="278" t="str">
        <f>IF(X55="mayores A","","X")</f>
        <v>X</v>
      </c>
      <c r="AG60" s="271"/>
      <c r="AH60" s="371"/>
      <c r="AI60" s="667"/>
      <c r="AJ60" s="668"/>
      <c r="AK60" s="267"/>
      <c r="AL60" s="267"/>
      <c r="AM60" s="267"/>
      <c r="AN60" s="267"/>
      <c r="AO60" s="267"/>
      <c r="AP60" s="278" t="str">
        <f>IF(AI55="mayores A","","X")</f>
        <v>X</v>
      </c>
      <c r="AQ60" s="278" t="str">
        <f>IF(AI55="mayores A","","X")</f>
        <v>X</v>
      </c>
      <c r="AR60" s="271"/>
    </row>
    <row r="61" spans="1:44" s="182" customFormat="1" ht="30" customHeight="1" thickBot="1" x14ac:dyDescent="0.3">
      <c r="A61" s="369"/>
      <c r="B61" s="669"/>
      <c r="C61" s="670"/>
      <c r="D61" s="268"/>
      <c r="E61" s="268"/>
      <c r="F61" s="268"/>
      <c r="G61" s="268"/>
      <c r="H61" s="268"/>
      <c r="I61" s="279" t="str">
        <f>IF(B55="mayores A","","X")</f>
        <v>X</v>
      </c>
      <c r="J61" s="279" t="str">
        <f>IF(B55="mayores A","","X")</f>
        <v>X</v>
      </c>
      <c r="K61" s="272"/>
      <c r="L61" s="371"/>
      <c r="M61" s="669"/>
      <c r="N61" s="670"/>
      <c r="O61" s="268"/>
      <c r="P61" s="268"/>
      <c r="Q61" s="268"/>
      <c r="R61" s="268"/>
      <c r="S61" s="268"/>
      <c r="T61" s="279" t="str">
        <f>IF(M55="mayores A","","X")</f>
        <v>X</v>
      </c>
      <c r="U61" s="279" t="str">
        <f>IF(M55="mayores A","","X")</f>
        <v>X</v>
      </c>
      <c r="V61" s="272"/>
      <c r="W61" s="367"/>
      <c r="X61" s="669"/>
      <c r="Y61" s="670"/>
      <c r="Z61" s="268"/>
      <c r="AA61" s="268"/>
      <c r="AB61" s="268"/>
      <c r="AC61" s="268"/>
      <c r="AD61" s="268"/>
      <c r="AE61" s="279" t="str">
        <f>IF(X55="mayores A","","X")</f>
        <v>X</v>
      </c>
      <c r="AF61" s="279" t="str">
        <f>IF(X55="mayores A","","X")</f>
        <v>X</v>
      </c>
      <c r="AG61" s="272"/>
      <c r="AH61" s="371"/>
      <c r="AI61" s="669"/>
      <c r="AJ61" s="670"/>
      <c r="AK61" s="268"/>
      <c r="AL61" s="268"/>
      <c r="AM61" s="268"/>
      <c r="AN61" s="268"/>
      <c r="AO61" s="268"/>
      <c r="AP61" s="279" t="str">
        <f>IF(AI55="mayores A","","X")</f>
        <v>X</v>
      </c>
      <c r="AQ61" s="279" t="str">
        <f>IF(AI55="mayores A","","X")</f>
        <v>X</v>
      </c>
      <c r="AR61" s="272"/>
    </row>
    <row r="62" spans="1:44" s="182" customFormat="1" ht="30" customHeight="1" x14ac:dyDescent="0.25">
      <c r="A62" s="369"/>
      <c r="B62" s="269"/>
      <c r="C62" s="364"/>
      <c r="D62" s="364"/>
      <c r="E62" s="364"/>
      <c r="F62" s="364"/>
      <c r="G62" s="364"/>
      <c r="H62" s="364"/>
      <c r="I62" s="364"/>
      <c r="J62" s="364"/>
      <c r="K62" s="365"/>
      <c r="L62" s="371"/>
      <c r="M62" s="269"/>
      <c r="N62" s="364"/>
      <c r="O62" s="364"/>
      <c r="P62" s="364"/>
      <c r="Q62" s="364"/>
      <c r="R62" s="364"/>
      <c r="S62" s="364"/>
      <c r="T62" s="364"/>
      <c r="U62" s="364"/>
      <c r="V62" s="365"/>
      <c r="W62" s="367"/>
      <c r="X62" s="269"/>
      <c r="Y62" s="364"/>
      <c r="Z62" s="364"/>
      <c r="AA62" s="364"/>
      <c r="AB62" s="364"/>
      <c r="AC62" s="364"/>
      <c r="AD62" s="364"/>
      <c r="AE62" s="364"/>
      <c r="AF62" s="364"/>
      <c r="AG62" s="365"/>
      <c r="AH62" s="371"/>
      <c r="AI62" s="269"/>
      <c r="AJ62" s="364"/>
      <c r="AK62" s="364"/>
      <c r="AL62" s="364"/>
      <c r="AM62" s="364"/>
      <c r="AN62" s="364"/>
      <c r="AO62" s="364"/>
      <c r="AP62" s="364"/>
      <c r="AQ62" s="364"/>
      <c r="AR62" s="365"/>
    </row>
    <row r="63" spans="1:44" s="182" customFormat="1" ht="30" customHeight="1" x14ac:dyDescent="0.25">
      <c r="A63" s="369"/>
      <c r="B63" s="697"/>
      <c r="C63" s="698"/>
      <c r="D63" s="364"/>
      <c r="E63" s="698"/>
      <c r="F63" s="698"/>
      <c r="G63" s="698"/>
      <c r="H63" s="248"/>
      <c r="I63" s="698"/>
      <c r="J63" s="698"/>
      <c r="K63" s="699"/>
      <c r="L63" s="371"/>
      <c r="M63" s="697"/>
      <c r="N63" s="698"/>
      <c r="O63" s="364"/>
      <c r="P63" s="698"/>
      <c r="Q63" s="698"/>
      <c r="R63" s="698"/>
      <c r="S63" s="248"/>
      <c r="T63" s="698"/>
      <c r="U63" s="698"/>
      <c r="V63" s="699"/>
      <c r="W63" s="367"/>
      <c r="X63" s="697"/>
      <c r="Y63" s="698"/>
      <c r="Z63" s="364"/>
      <c r="AA63" s="698"/>
      <c r="AB63" s="698"/>
      <c r="AC63" s="698"/>
      <c r="AD63" s="248"/>
      <c r="AE63" s="698"/>
      <c r="AF63" s="698"/>
      <c r="AG63" s="699"/>
      <c r="AH63" s="371"/>
      <c r="AI63" s="697"/>
      <c r="AJ63" s="698"/>
      <c r="AK63" s="364"/>
      <c r="AL63" s="698"/>
      <c r="AM63" s="698"/>
      <c r="AN63" s="698"/>
      <c r="AO63" s="248"/>
      <c r="AP63" s="698"/>
      <c r="AQ63" s="698"/>
      <c r="AR63" s="699"/>
    </row>
    <row r="64" spans="1:44" s="182" customFormat="1" ht="30" customHeight="1" x14ac:dyDescent="0.25">
      <c r="A64" s="369"/>
      <c r="B64" s="693" t="s">
        <v>28</v>
      </c>
      <c r="C64" s="694"/>
      <c r="D64" s="364"/>
      <c r="E64" s="695" t="s">
        <v>29</v>
      </c>
      <c r="F64" s="695"/>
      <c r="G64" s="695"/>
      <c r="H64" s="248"/>
      <c r="I64" s="695" t="s">
        <v>30</v>
      </c>
      <c r="J64" s="695"/>
      <c r="K64" s="696"/>
      <c r="L64" s="371"/>
      <c r="M64" s="693" t="s">
        <v>28</v>
      </c>
      <c r="N64" s="694"/>
      <c r="O64" s="364"/>
      <c r="P64" s="695" t="s">
        <v>29</v>
      </c>
      <c r="Q64" s="695"/>
      <c r="R64" s="695"/>
      <c r="S64" s="248"/>
      <c r="T64" s="695" t="s">
        <v>30</v>
      </c>
      <c r="U64" s="695"/>
      <c r="V64" s="696"/>
      <c r="W64" s="367"/>
      <c r="X64" s="693" t="s">
        <v>28</v>
      </c>
      <c r="Y64" s="694"/>
      <c r="Z64" s="364"/>
      <c r="AA64" s="695" t="s">
        <v>29</v>
      </c>
      <c r="AB64" s="695"/>
      <c r="AC64" s="695"/>
      <c r="AD64" s="248"/>
      <c r="AE64" s="695" t="s">
        <v>30</v>
      </c>
      <c r="AF64" s="695"/>
      <c r="AG64" s="696"/>
      <c r="AH64" s="371"/>
      <c r="AI64" s="693" t="s">
        <v>28</v>
      </c>
      <c r="AJ64" s="694"/>
      <c r="AK64" s="364"/>
      <c r="AL64" s="695" t="s">
        <v>29</v>
      </c>
      <c r="AM64" s="695"/>
      <c r="AN64" s="695"/>
      <c r="AO64" s="248"/>
      <c r="AP64" s="695" t="s">
        <v>30</v>
      </c>
      <c r="AQ64" s="695"/>
      <c r="AR64" s="696"/>
    </row>
    <row r="65" spans="1:44" s="182" customFormat="1" ht="30" customHeight="1" thickBot="1" x14ac:dyDescent="0.3">
      <c r="A65" s="367"/>
      <c r="B65" s="690" t="str">
        <f>$F$211</f>
        <v>INDIVIDUAL</v>
      </c>
      <c r="C65" s="691"/>
      <c r="D65" s="691"/>
      <c r="E65" s="691"/>
      <c r="F65" s="691"/>
      <c r="G65" s="691"/>
      <c r="H65" s="691"/>
      <c r="I65" s="691"/>
      <c r="J65" s="691"/>
      <c r="K65" s="692"/>
      <c r="L65" s="371"/>
      <c r="M65" s="690" t="str">
        <f>$F$211</f>
        <v>INDIVIDUAL</v>
      </c>
      <c r="N65" s="691"/>
      <c r="O65" s="691"/>
      <c r="P65" s="691"/>
      <c r="Q65" s="691"/>
      <c r="R65" s="691"/>
      <c r="S65" s="691"/>
      <c r="T65" s="691"/>
      <c r="U65" s="691"/>
      <c r="V65" s="692"/>
      <c r="W65" s="367"/>
      <c r="X65" s="690" t="str">
        <f>$F$211</f>
        <v>INDIVIDUAL</v>
      </c>
      <c r="Y65" s="691"/>
      <c r="Z65" s="691"/>
      <c r="AA65" s="691"/>
      <c r="AB65" s="691"/>
      <c r="AC65" s="691"/>
      <c r="AD65" s="691"/>
      <c r="AE65" s="691"/>
      <c r="AF65" s="691"/>
      <c r="AG65" s="692"/>
      <c r="AH65" s="371"/>
      <c r="AI65" s="690" t="str">
        <f>$F$211</f>
        <v>INDIVIDUAL</v>
      </c>
      <c r="AJ65" s="691"/>
      <c r="AK65" s="691"/>
      <c r="AL65" s="691"/>
      <c r="AM65" s="691"/>
      <c r="AN65" s="691"/>
      <c r="AO65" s="691"/>
      <c r="AP65" s="691"/>
      <c r="AQ65" s="691"/>
      <c r="AR65" s="692"/>
    </row>
    <row r="66" spans="1:44" s="182" customFormat="1" ht="30" customHeight="1" thickBot="1" x14ac:dyDescent="0.3">
      <c r="A66" s="369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</row>
    <row r="67" spans="1:44" s="182" customFormat="1" ht="30" customHeight="1" thickBot="1" x14ac:dyDescent="0.3">
      <c r="A67" s="369"/>
      <c r="B67" s="663" t="s">
        <v>26</v>
      </c>
      <c r="C67" s="664"/>
      <c r="D67" s="665"/>
      <c r="E67" s="666" t="s">
        <v>31</v>
      </c>
      <c r="F67" s="661"/>
      <c r="G67" s="661"/>
      <c r="H67" s="662"/>
      <c r="I67" s="661" t="s">
        <v>2</v>
      </c>
      <c r="J67" s="661"/>
      <c r="K67" s="662"/>
      <c r="L67" s="371"/>
      <c r="M67" s="663" t="s">
        <v>26</v>
      </c>
      <c r="N67" s="664"/>
      <c r="O67" s="665"/>
      <c r="P67" s="666" t="s">
        <v>31</v>
      </c>
      <c r="Q67" s="661"/>
      <c r="R67" s="661"/>
      <c r="S67" s="662"/>
      <c r="T67" s="661" t="s">
        <v>2</v>
      </c>
      <c r="U67" s="661"/>
      <c r="V67" s="662"/>
      <c r="W67" s="367"/>
      <c r="X67" s="663" t="s">
        <v>26</v>
      </c>
      <c r="Y67" s="664"/>
      <c r="Z67" s="665"/>
      <c r="AA67" s="666" t="s">
        <v>31</v>
      </c>
      <c r="AB67" s="661"/>
      <c r="AC67" s="661"/>
      <c r="AD67" s="662"/>
      <c r="AE67" s="661" t="s">
        <v>2</v>
      </c>
      <c r="AF67" s="661"/>
      <c r="AG67" s="662"/>
      <c r="AH67" s="371"/>
      <c r="AI67" s="663" t="s">
        <v>26</v>
      </c>
      <c r="AJ67" s="664"/>
      <c r="AK67" s="665"/>
      <c r="AL67" s="666" t="s">
        <v>31</v>
      </c>
      <c r="AM67" s="661"/>
      <c r="AN67" s="661"/>
      <c r="AO67" s="662"/>
      <c r="AP67" s="661" t="s">
        <v>2</v>
      </c>
      <c r="AQ67" s="661"/>
      <c r="AR67" s="662"/>
    </row>
    <row r="68" spans="1:44" s="182" customFormat="1" ht="30" customHeight="1" thickBot="1" x14ac:dyDescent="0.3">
      <c r="A68" s="369"/>
      <c r="B68" s="681" t="str">
        <f>$K$211</f>
        <v>MAYORES</v>
      </c>
      <c r="C68" s="682"/>
      <c r="D68" s="683"/>
      <c r="E68" s="688"/>
      <c r="F68" s="688"/>
      <c r="G68" s="688"/>
      <c r="H68" s="689"/>
      <c r="I68" s="655"/>
      <c r="J68" s="655"/>
      <c r="K68" s="656"/>
      <c r="L68" s="372"/>
      <c r="M68" s="681" t="str">
        <f>$K$211</f>
        <v>MAYORES</v>
      </c>
      <c r="N68" s="682"/>
      <c r="O68" s="683"/>
      <c r="P68" s="688"/>
      <c r="Q68" s="688"/>
      <c r="R68" s="688"/>
      <c r="S68" s="689"/>
      <c r="T68" s="655"/>
      <c r="U68" s="655"/>
      <c r="V68" s="656"/>
      <c r="W68" s="368"/>
      <c r="X68" s="681" t="str">
        <f>$K$211</f>
        <v>MAYORES</v>
      </c>
      <c r="Y68" s="682"/>
      <c r="Z68" s="683"/>
      <c r="AA68" s="688"/>
      <c r="AB68" s="688"/>
      <c r="AC68" s="688"/>
      <c r="AD68" s="689"/>
      <c r="AE68" s="655"/>
      <c r="AF68" s="655"/>
      <c r="AG68" s="656"/>
      <c r="AH68" s="372"/>
      <c r="AI68" s="681" t="str">
        <f>$K$211</f>
        <v>MAYORES</v>
      </c>
      <c r="AJ68" s="682"/>
      <c r="AK68" s="683"/>
      <c r="AL68" s="688"/>
      <c r="AM68" s="688"/>
      <c r="AN68" s="688"/>
      <c r="AO68" s="689"/>
      <c r="AP68" s="655"/>
      <c r="AQ68" s="655"/>
      <c r="AR68" s="656"/>
    </row>
    <row r="69" spans="1:44" s="182" customFormat="1" ht="30" customHeight="1" thickBot="1" x14ac:dyDescent="0.3">
      <c r="A69" s="369"/>
      <c r="B69" s="684"/>
      <c r="C69" s="685"/>
      <c r="D69" s="686"/>
      <c r="E69" s="661" t="s">
        <v>27</v>
      </c>
      <c r="F69" s="661"/>
      <c r="G69" s="661"/>
      <c r="H69" s="662"/>
      <c r="I69" s="657"/>
      <c r="J69" s="657"/>
      <c r="K69" s="658"/>
      <c r="L69" s="372"/>
      <c r="M69" s="684"/>
      <c r="N69" s="685"/>
      <c r="O69" s="686"/>
      <c r="P69" s="661" t="s">
        <v>27</v>
      </c>
      <c r="Q69" s="661"/>
      <c r="R69" s="661"/>
      <c r="S69" s="662"/>
      <c r="T69" s="657"/>
      <c r="U69" s="657"/>
      <c r="V69" s="658"/>
      <c r="W69" s="368"/>
      <c r="X69" s="684"/>
      <c r="Y69" s="685"/>
      <c r="Z69" s="686"/>
      <c r="AA69" s="661" t="s">
        <v>27</v>
      </c>
      <c r="AB69" s="661"/>
      <c r="AC69" s="661"/>
      <c r="AD69" s="662"/>
      <c r="AE69" s="657"/>
      <c r="AF69" s="657"/>
      <c r="AG69" s="658"/>
      <c r="AH69" s="372"/>
      <c r="AI69" s="684"/>
      <c r="AJ69" s="685"/>
      <c r="AK69" s="686"/>
      <c r="AL69" s="661" t="s">
        <v>27</v>
      </c>
      <c r="AM69" s="661"/>
      <c r="AN69" s="661"/>
      <c r="AO69" s="662"/>
      <c r="AP69" s="657"/>
      <c r="AQ69" s="657"/>
      <c r="AR69" s="658"/>
    </row>
    <row r="70" spans="1:44" s="182" customFormat="1" ht="30" customHeight="1" x14ac:dyDescent="0.25">
      <c r="A70" s="369"/>
      <c r="B70" s="675" t="str">
        <f>$O$211</f>
        <v>MASCULINO</v>
      </c>
      <c r="C70" s="676"/>
      <c r="D70" s="677"/>
      <c r="E70" s="715" t="str">
        <f>$B$212</f>
        <v>32vos</v>
      </c>
      <c r="F70" s="715"/>
      <c r="G70" s="715"/>
      <c r="H70" s="716"/>
      <c r="I70" s="657"/>
      <c r="J70" s="657"/>
      <c r="K70" s="658"/>
      <c r="L70" s="372"/>
      <c r="M70" s="675" t="str">
        <f>$O$211</f>
        <v>MASCULINO</v>
      </c>
      <c r="N70" s="676"/>
      <c r="O70" s="677"/>
      <c r="P70" s="715" t="str">
        <f>$B$212</f>
        <v>32vos</v>
      </c>
      <c r="Q70" s="715"/>
      <c r="R70" s="715"/>
      <c r="S70" s="716"/>
      <c r="T70" s="657"/>
      <c r="U70" s="657"/>
      <c r="V70" s="658"/>
      <c r="W70" s="368"/>
      <c r="X70" s="675" t="str">
        <f>$O$211</f>
        <v>MASCULINO</v>
      </c>
      <c r="Y70" s="676"/>
      <c r="Z70" s="677"/>
      <c r="AA70" s="715" t="str">
        <f>$B$212</f>
        <v>32vos</v>
      </c>
      <c r="AB70" s="715"/>
      <c r="AC70" s="715"/>
      <c r="AD70" s="716"/>
      <c r="AE70" s="657"/>
      <c r="AF70" s="657"/>
      <c r="AG70" s="658"/>
      <c r="AH70" s="372"/>
      <c r="AI70" s="675" t="str">
        <f>$O$211</f>
        <v>MASCULINO</v>
      </c>
      <c r="AJ70" s="676"/>
      <c r="AK70" s="677"/>
      <c r="AL70" s="715" t="str">
        <f>$B$212</f>
        <v>32vos</v>
      </c>
      <c r="AM70" s="715"/>
      <c r="AN70" s="715"/>
      <c r="AO70" s="716"/>
      <c r="AP70" s="657"/>
      <c r="AQ70" s="657"/>
      <c r="AR70" s="658"/>
    </row>
    <row r="71" spans="1:44" s="182" customFormat="1" ht="30" customHeight="1" thickBot="1" x14ac:dyDescent="0.3">
      <c r="A71" s="369"/>
      <c r="B71" s="678"/>
      <c r="C71" s="679"/>
      <c r="D71" s="680"/>
      <c r="E71" s="717"/>
      <c r="F71" s="717"/>
      <c r="G71" s="717"/>
      <c r="H71" s="718"/>
      <c r="I71" s="659"/>
      <c r="J71" s="659"/>
      <c r="K71" s="660"/>
      <c r="L71" s="372"/>
      <c r="M71" s="678"/>
      <c r="N71" s="679"/>
      <c r="O71" s="680"/>
      <c r="P71" s="717"/>
      <c r="Q71" s="717"/>
      <c r="R71" s="717"/>
      <c r="S71" s="718"/>
      <c r="T71" s="659"/>
      <c r="U71" s="659"/>
      <c r="V71" s="660"/>
      <c r="W71" s="368"/>
      <c r="X71" s="678"/>
      <c r="Y71" s="679"/>
      <c r="Z71" s="680"/>
      <c r="AA71" s="717"/>
      <c r="AB71" s="717"/>
      <c r="AC71" s="717"/>
      <c r="AD71" s="718"/>
      <c r="AE71" s="659"/>
      <c r="AF71" s="659"/>
      <c r="AG71" s="660"/>
      <c r="AH71" s="372"/>
      <c r="AI71" s="678"/>
      <c r="AJ71" s="679"/>
      <c r="AK71" s="680"/>
      <c r="AL71" s="717"/>
      <c r="AM71" s="717"/>
      <c r="AN71" s="717"/>
      <c r="AO71" s="718"/>
      <c r="AP71" s="659"/>
      <c r="AQ71" s="659"/>
      <c r="AR71" s="660"/>
    </row>
    <row r="72" spans="1:44" s="182" customFormat="1" ht="30" customHeight="1" thickBot="1" x14ac:dyDescent="0.3">
      <c r="A72" s="369"/>
      <c r="B72" s="274" t="s">
        <v>16</v>
      </c>
      <c r="C72" s="275" t="s">
        <v>17</v>
      </c>
      <c r="D72" s="276" t="s">
        <v>18</v>
      </c>
      <c r="E72" s="276" t="s">
        <v>19</v>
      </c>
      <c r="F72" s="276" t="s">
        <v>20</v>
      </c>
      <c r="G72" s="276" t="s">
        <v>21</v>
      </c>
      <c r="H72" s="276" t="s">
        <v>22</v>
      </c>
      <c r="I72" s="277" t="s">
        <v>23</v>
      </c>
      <c r="J72" s="277" t="s">
        <v>24</v>
      </c>
      <c r="K72" s="273" t="s">
        <v>25</v>
      </c>
      <c r="L72" s="371"/>
      <c r="M72" s="274" t="s">
        <v>16</v>
      </c>
      <c r="N72" s="275" t="s">
        <v>17</v>
      </c>
      <c r="O72" s="276" t="s">
        <v>18</v>
      </c>
      <c r="P72" s="276" t="s">
        <v>19</v>
      </c>
      <c r="Q72" s="276" t="s">
        <v>20</v>
      </c>
      <c r="R72" s="276" t="s">
        <v>21</v>
      </c>
      <c r="S72" s="276" t="s">
        <v>22</v>
      </c>
      <c r="T72" s="277" t="s">
        <v>23</v>
      </c>
      <c r="U72" s="277" t="s">
        <v>24</v>
      </c>
      <c r="V72" s="273" t="s">
        <v>25</v>
      </c>
      <c r="W72" s="367"/>
      <c r="X72" s="274" t="s">
        <v>16</v>
      </c>
      <c r="Y72" s="275" t="s">
        <v>17</v>
      </c>
      <c r="Z72" s="276" t="s">
        <v>18</v>
      </c>
      <c r="AA72" s="276" t="s">
        <v>19</v>
      </c>
      <c r="AB72" s="276" t="s">
        <v>20</v>
      </c>
      <c r="AC72" s="276" t="s">
        <v>21</v>
      </c>
      <c r="AD72" s="276" t="s">
        <v>22</v>
      </c>
      <c r="AE72" s="277" t="s">
        <v>23</v>
      </c>
      <c r="AF72" s="277" t="s">
        <v>24</v>
      </c>
      <c r="AG72" s="273" t="s">
        <v>25</v>
      </c>
      <c r="AH72" s="371"/>
      <c r="AI72" s="274" t="s">
        <v>16</v>
      </c>
      <c r="AJ72" s="275" t="s">
        <v>17</v>
      </c>
      <c r="AK72" s="276" t="s">
        <v>18</v>
      </c>
      <c r="AL72" s="276" t="s">
        <v>19</v>
      </c>
      <c r="AM72" s="276" t="s">
        <v>20</v>
      </c>
      <c r="AN72" s="276" t="s">
        <v>21</v>
      </c>
      <c r="AO72" s="276" t="s">
        <v>22</v>
      </c>
      <c r="AP72" s="277" t="s">
        <v>23</v>
      </c>
      <c r="AQ72" s="277" t="s">
        <v>24</v>
      </c>
      <c r="AR72" s="273" t="s">
        <v>25</v>
      </c>
    </row>
    <row r="73" spans="1:44" s="182" customFormat="1" ht="30" customHeight="1" x14ac:dyDescent="0.25">
      <c r="A73" s="369"/>
      <c r="B73" s="667"/>
      <c r="C73" s="668"/>
      <c r="D73" s="267"/>
      <c r="E73" s="267"/>
      <c r="F73" s="267"/>
      <c r="G73" s="267"/>
      <c r="H73" s="267"/>
      <c r="I73" s="278" t="str">
        <f>IF(B68="mayores A","","X")</f>
        <v>X</v>
      </c>
      <c r="J73" s="278" t="str">
        <f>IF(B68="mayores A","","X")</f>
        <v>X</v>
      </c>
      <c r="K73" s="271"/>
      <c r="L73" s="371"/>
      <c r="M73" s="667"/>
      <c r="N73" s="668"/>
      <c r="O73" s="267"/>
      <c r="P73" s="267"/>
      <c r="Q73" s="267"/>
      <c r="R73" s="267"/>
      <c r="S73" s="267"/>
      <c r="T73" s="278" t="str">
        <f>IF(M68="mayores A","","X")</f>
        <v>X</v>
      </c>
      <c r="U73" s="278" t="str">
        <f>IF(M68="mayores A","","X")</f>
        <v>X</v>
      </c>
      <c r="V73" s="271"/>
      <c r="W73" s="367"/>
      <c r="X73" s="667"/>
      <c r="Y73" s="668"/>
      <c r="Z73" s="267"/>
      <c r="AA73" s="267"/>
      <c r="AB73" s="267"/>
      <c r="AC73" s="267"/>
      <c r="AD73" s="267"/>
      <c r="AE73" s="278" t="str">
        <f>IF(X68="mayores A","","X")</f>
        <v>X</v>
      </c>
      <c r="AF73" s="278" t="str">
        <f>IF(X68="mayores A","","X")</f>
        <v>X</v>
      </c>
      <c r="AG73" s="271"/>
      <c r="AH73" s="371"/>
      <c r="AI73" s="667"/>
      <c r="AJ73" s="668"/>
      <c r="AK73" s="267"/>
      <c r="AL73" s="267"/>
      <c r="AM73" s="267"/>
      <c r="AN73" s="267"/>
      <c r="AO73" s="267"/>
      <c r="AP73" s="278" t="str">
        <f>IF(AI68="mayores A","","X")</f>
        <v>X</v>
      </c>
      <c r="AQ73" s="278" t="str">
        <f>IF(AI68="mayores A","","X")</f>
        <v>X</v>
      </c>
      <c r="AR73" s="271"/>
    </row>
    <row r="74" spans="1:44" s="182" customFormat="1" ht="30" customHeight="1" thickBot="1" x14ac:dyDescent="0.3">
      <c r="A74" s="369"/>
      <c r="B74" s="669"/>
      <c r="C74" s="670"/>
      <c r="D74" s="268"/>
      <c r="E74" s="268"/>
      <c r="F74" s="268"/>
      <c r="G74" s="268"/>
      <c r="H74" s="268"/>
      <c r="I74" s="279" t="str">
        <f>IF(B68="mayores A","","X")</f>
        <v>X</v>
      </c>
      <c r="J74" s="279" t="str">
        <f>IF(B68="mayores A","","X")</f>
        <v>X</v>
      </c>
      <c r="K74" s="272"/>
      <c r="L74" s="371"/>
      <c r="M74" s="669"/>
      <c r="N74" s="670"/>
      <c r="O74" s="268"/>
      <c r="P74" s="268"/>
      <c r="Q74" s="268"/>
      <c r="R74" s="268"/>
      <c r="S74" s="268"/>
      <c r="T74" s="279" t="str">
        <f>IF(M68="mayores A","","X")</f>
        <v>X</v>
      </c>
      <c r="U74" s="279" t="str">
        <f>IF(M68="mayores A","","X")</f>
        <v>X</v>
      </c>
      <c r="V74" s="272"/>
      <c r="W74" s="367"/>
      <c r="X74" s="669"/>
      <c r="Y74" s="670"/>
      <c r="Z74" s="268"/>
      <c r="AA74" s="268"/>
      <c r="AB74" s="268"/>
      <c r="AC74" s="268"/>
      <c r="AD74" s="268"/>
      <c r="AE74" s="279" t="str">
        <f>IF(X68="mayores A","","X")</f>
        <v>X</v>
      </c>
      <c r="AF74" s="279" t="str">
        <f>IF(X68="mayores A","","X")</f>
        <v>X</v>
      </c>
      <c r="AG74" s="272"/>
      <c r="AH74" s="371"/>
      <c r="AI74" s="669"/>
      <c r="AJ74" s="670"/>
      <c r="AK74" s="268"/>
      <c r="AL74" s="268"/>
      <c r="AM74" s="268"/>
      <c r="AN74" s="268"/>
      <c r="AO74" s="268"/>
      <c r="AP74" s="279" t="str">
        <f>IF(AI68="mayores A","","X")</f>
        <v>X</v>
      </c>
      <c r="AQ74" s="279" t="str">
        <f>IF(AI68="mayores A","","X")</f>
        <v>X</v>
      </c>
      <c r="AR74" s="272"/>
    </row>
    <row r="75" spans="1:44" s="182" customFormat="1" ht="30" customHeight="1" x14ac:dyDescent="0.25">
      <c r="A75" s="369"/>
      <c r="B75" s="269"/>
      <c r="C75" s="364"/>
      <c r="D75" s="364"/>
      <c r="E75" s="364"/>
      <c r="F75" s="364"/>
      <c r="G75" s="364"/>
      <c r="H75" s="364"/>
      <c r="I75" s="364"/>
      <c r="J75" s="364"/>
      <c r="K75" s="365"/>
      <c r="L75" s="371"/>
      <c r="M75" s="269"/>
      <c r="N75" s="364"/>
      <c r="O75" s="364"/>
      <c r="P75" s="364"/>
      <c r="Q75" s="364"/>
      <c r="R75" s="364"/>
      <c r="S75" s="364"/>
      <c r="T75" s="364"/>
      <c r="U75" s="364"/>
      <c r="V75" s="365"/>
      <c r="W75" s="367"/>
      <c r="X75" s="269"/>
      <c r="Y75" s="364"/>
      <c r="Z75" s="364"/>
      <c r="AA75" s="364"/>
      <c r="AB75" s="364"/>
      <c r="AC75" s="364"/>
      <c r="AD75" s="364"/>
      <c r="AE75" s="364"/>
      <c r="AF75" s="364"/>
      <c r="AG75" s="365"/>
      <c r="AH75" s="371"/>
      <c r="AI75" s="269"/>
      <c r="AJ75" s="364"/>
      <c r="AK75" s="364"/>
      <c r="AL75" s="364"/>
      <c r="AM75" s="364"/>
      <c r="AN75" s="364"/>
      <c r="AO75" s="364"/>
      <c r="AP75" s="364"/>
      <c r="AQ75" s="364"/>
      <c r="AR75" s="365"/>
    </row>
    <row r="76" spans="1:44" s="182" customFormat="1" ht="30" customHeight="1" x14ac:dyDescent="0.25">
      <c r="A76" s="369"/>
      <c r="B76" s="697"/>
      <c r="C76" s="698"/>
      <c r="D76" s="364"/>
      <c r="E76" s="698"/>
      <c r="F76" s="698"/>
      <c r="G76" s="698"/>
      <c r="H76" s="248"/>
      <c r="I76" s="698"/>
      <c r="J76" s="698"/>
      <c r="K76" s="699"/>
      <c r="L76" s="371"/>
      <c r="M76" s="697"/>
      <c r="N76" s="698"/>
      <c r="O76" s="364"/>
      <c r="P76" s="698"/>
      <c r="Q76" s="698"/>
      <c r="R76" s="698"/>
      <c r="S76" s="248"/>
      <c r="T76" s="698"/>
      <c r="U76" s="698"/>
      <c r="V76" s="699"/>
      <c r="W76" s="367"/>
      <c r="X76" s="697"/>
      <c r="Y76" s="698"/>
      <c r="Z76" s="364"/>
      <c r="AA76" s="698"/>
      <c r="AB76" s="698"/>
      <c r="AC76" s="698"/>
      <c r="AD76" s="248"/>
      <c r="AE76" s="698"/>
      <c r="AF76" s="698"/>
      <c r="AG76" s="699"/>
      <c r="AH76" s="371"/>
      <c r="AI76" s="697"/>
      <c r="AJ76" s="698"/>
      <c r="AK76" s="364"/>
      <c r="AL76" s="698"/>
      <c r="AM76" s="698"/>
      <c r="AN76" s="698"/>
      <c r="AO76" s="248"/>
      <c r="AP76" s="698"/>
      <c r="AQ76" s="698"/>
      <c r="AR76" s="699"/>
    </row>
    <row r="77" spans="1:44" s="182" customFormat="1" ht="30" customHeight="1" x14ac:dyDescent="0.25">
      <c r="A77" s="369"/>
      <c r="B77" s="693" t="s">
        <v>28</v>
      </c>
      <c r="C77" s="694"/>
      <c r="D77" s="364"/>
      <c r="E77" s="695" t="s">
        <v>29</v>
      </c>
      <c r="F77" s="695"/>
      <c r="G77" s="695"/>
      <c r="H77" s="248"/>
      <c r="I77" s="695" t="s">
        <v>30</v>
      </c>
      <c r="J77" s="695"/>
      <c r="K77" s="696"/>
      <c r="L77" s="371"/>
      <c r="M77" s="693" t="s">
        <v>28</v>
      </c>
      <c r="N77" s="694"/>
      <c r="O77" s="364"/>
      <c r="P77" s="695" t="s">
        <v>29</v>
      </c>
      <c r="Q77" s="695"/>
      <c r="R77" s="695"/>
      <c r="S77" s="248"/>
      <c r="T77" s="695" t="s">
        <v>30</v>
      </c>
      <c r="U77" s="695"/>
      <c r="V77" s="696"/>
      <c r="W77" s="367"/>
      <c r="X77" s="693" t="s">
        <v>28</v>
      </c>
      <c r="Y77" s="694"/>
      <c r="Z77" s="364"/>
      <c r="AA77" s="695" t="s">
        <v>29</v>
      </c>
      <c r="AB77" s="695"/>
      <c r="AC77" s="695"/>
      <c r="AD77" s="248"/>
      <c r="AE77" s="695" t="s">
        <v>30</v>
      </c>
      <c r="AF77" s="695"/>
      <c r="AG77" s="696"/>
      <c r="AH77" s="371"/>
      <c r="AI77" s="693" t="s">
        <v>28</v>
      </c>
      <c r="AJ77" s="694"/>
      <c r="AK77" s="364"/>
      <c r="AL77" s="695" t="s">
        <v>29</v>
      </c>
      <c r="AM77" s="695"/>
      <c r="AN77" s="695"/>
      <c r="AO77" s="248"/>
      <c r="AP77" s="695" t="s">
        <v>30</v>
      </c>
      <c r="AQ77" s="695"/>
      <c r="AR77" s="696"/>
    </row>
    <row r="78" spans="1:44" s="182" customFormat="1" ht="30" customHeight="1" thickBot="1" x14ac:dyDescent="0.3">
      <c r="A78" s="367"/>
      <c r="B78" s="690" t="str">
        <f>$F$211</f>
        <v>INDIVIDUAL</v>
      </c>
      <c r="C78" s="691"/>
      <c r="D78" s="691"/>
      <c r="E78" s="691"/>
      <c r="F78" s="691"/>
      <c r="G78" s="691"/>
      <c r="H78" s="691"/>
      <c r="I78" s="691"/>
      <c r="J78" s="691"/>
      <c r="K78" s="692"/>
      <c r="L78" s="371"/>
      <c r="M78" s="690" t="str">
        <f>$F$211</f>
        <v>INDIVIDUAL</v>
      </c>
      <c r="N78" s="691"/>
      <c r="O78" s="691"/>
      <c r="P78" s="691"/>
      <c r="Q78" s="691"/>
      <c r="R78" s="691"/>
      <c r="S78" s="691"/>
      <c r="T78" s="691"/>
      <c r="U78" s="691"/>
      <c r="V78" s="692"/>
      <c r="W78" s="367"/>
      <c r="X78" s="690" t="str">
        <f>$F$211</f>
        <v>INDIVIDUAL</v>
      </c>
      <c r="Y78" s="691"/>
      <c r="Z78" s="691"/>
      <c r="AA78" s="691"/>
      <c r="AB78" s="691"/>
      <c r="AC78" s="691"/>
      <c r="AD78" s="691"/>
      <c r="AE78" s="691"/>
      <c r="AF78" s="691"/>
      <c r="AG78" s="692"/>
      <c r="AH78" s="371"/>
      <c r="AI78" s="690" t="str">
        <f>$F$211</f>
        <v>INDIVIDUAL</v>
      </c>
      <c r="AJ78" s="691"/>
      <c r="AK78" s="691"/>
      <c r="AL78" s="691"/>
      <c r="AM78" s="691"/>
      <c r="AN78" s="691"/>
      <c r="AO78" s="691"/>
      <c r="AP78" s="691"/>
      <c r="AQ78" s="691"/>
      <c r="AR78" s="692"/>
    </row>
    <row r="79" spans="1:44" s="182" customFormat="1" ht="30" customHeight="1" thickBot="1" x14ac:dyDescent="0.3">
      <c r="A79" s="369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</row>
    <row r="80" spans="1:44" s="182" customFormat="1" ht="30" customHeight="1" thickBot="1" x14ac:dyDescent="0.3">
      <c r="A80" s="369"/>
      <c r="B80" s="663" t="s">
        <v>26</v>
      </c>
      <c r="C80" s="664"/>
      <c r="D80" s="665"/>
      <c r="E80" s="666" t="s">
        <v>31</v>
      </c>
      <c r="F80" s="661"/>
      <c r="G80" s="661"/>
      <c r="H80" s="662"/>
      <c r="I80" s="661" t="s">
        <v>2</v>
      </c>
      <c r="J80" s="661"/>
      <c r="K80" s="662"/>
      <c r="L80" s="371"/>
      <c r="M80" s="663" t="s">
        <v>26</v>
      </c>
      <c r="N80" s="664"/>
      <c r="O80" s="665"/>
      <c r="P80" s="666" t="s">
        <v>31</v>
      </c>
      <c r="Q80" s="661"/>
      <c r="R80" s="661"/>
      <c r="S80" s="662"/>
      <c r="T80" s="661" t="s">
        <v>2</v>
      </c>
      <c r="U80" s="661"/>
      <c r="V80" s="662"/>
      <c r="W80" s="367"/>
      <c r="X80" s="663" t="s">
        <v>26</v>
      </c>
      <c r="Y80" s="664"/>
      <c r="Z80" s="665"/>
      <c r="AA80" s="666" t="s">
        <v>31</v>
      </c>
      <c r="AB80" s="661"/>
      <c r="AC80" s="661"/>
      <c r="AD80" s="662"/>
      <c r="AE80" s="661" t="s">
        <v>2</v>
      </c>
      <c r="AF80" s="661"/>
      <c r="AG80" s="662"/>
      <c r="AH80" s="371"/>
      <c r="AI80" s="663" t="s">
        <v>26</v>
      </c>
      <c r="AJ80" s="664"/>
      <c r="AK80" s="665"/>
      <c r="AL80" s="666" t="s">
        <v>31</v>
      </c>
      <c r="AM80" s="661"/>
      <c r="AN80" s="661"/>
      <c r="AO80" s="662"/>
      <c r="AP80" s="661" t="s">
        <v>2</v>
      </c>
      <c r="AQ80" s="661"/>
      <c r="AR80" s="662"/>
    </row>
    <row r="81" spans="1:44" s="182" customFormat="1" ht="30" customHeight="1" thickBot="1" x14ac:dyDescent="0.3">
      <c r="A81" s="369"/>
      <c r="B81" s="681" t="str">
        <f>$K$211</f>
        <v>MAYORES</v>
      </c>
      <c r="C81" s="682"/>
      <c r="D81" s="683"/>
      <c r="E81" s="688"/>
      <c r="F81" s="688"/>
      <c r="G81" s="688"/>
      <c r="H81" s="689"/>
      <c r="I81" s="655"/>
      <c r="J81" s="655"/>
      <c r="K81" s="656"/>
      <c r="L81" s="372"/>
      <c r="M81" s="681" t="str">
        <f>$K$211</f>
        <v>MAYORES</v>
      </c>
      <c r="N81" s="682"/>
      <c r="O81" s="683"/>
      <c r="P81" s="688"/>
      <c r="Q81" s="688"/>
      <c r="R81" s="688"/>
      <c r="S81" s="689"/>
      <c r="T81" s="655"/>
      <c r="U81" s="655"/>
      <c r="V81" s="656"/>
      <c r="W81" s="368"/>
      <c r="X81" s="681" t="str">
        <f>$K$211</f>
        <v>MAYORES</v>
      </c>
      <c r="Y81" s="682"/>
      <c r="Z81" s="683"/>
      <c r="AA81" s="688"/>
      <c r="AB81" s="688"/>
      <c r="AC81" s="688"/>
      <c r="AD81" s="689"/>
      <c r="AE81" s="655"/>
      <c r="AF81" s="655"/>
      <c r="AG81" s="656"/>
      <c r="AH81" s="372"/>
      <c r="AI81" s="681" t="str">
        <f>$K$211</f>
        <v>MAYORES</v>
      </c>
      <c r="AJ81" s="682"/>
      <c r="AK81" s="683"/>
      <c r="AL81" s="688"/>
      <c r="AM81" s="688"/>
      <c r="AN81" s="688"/>
      <c r="AO81" s="689"/>
      <c r="AP81" s="655"/>
      <c r="AQ81" s="655"/>
      <c r="AR81" s="656"/>
    </row>
    <row r="82" spans="1:44" s="182" customFormat="1" ht="30" customHeight="1" thickBot="1" x14ac:dyDescent="0.3">
      <c r="A82" s="369"/>
      <c r="B82" s="684"/>
      <c r="C82" s="685"/>
      <c r="D82" s="686"/>
      <c r="E82" s="661" t="s">
        <v>27</v>
      </c>
      <c r="F82" s="661"/>
      <c r="G82" s="661"/>
      <c r="H82" s="662"/>
      <c r="I82" s="657"/>
      <c r="J82" s="657"/>
      <c r="K82" s="658"/>
      <c r="L82" s="372"/>
      <c r="M82" s="684"/>
      <c r="N82" s="685"/>
      <c r="O82" s="686"/>
      <c r="P82" s="661" t="s">
        <v>27</v>
      </c>
      <c r="Q82" s="661"/>
      <c r="R82" s="661"/>
      <c r="S82" s="662"/>
      <c r="T82" s="657"/>
      <c r="U82" s="657"/>
      <c r="V82" s="658"/>
      <c r="W82" s="368"/>
      <c r="X82" s="684"/>
      <c r="Y82" s="685"/>
      <c r="Z82" s="686"/>
      <c r="AA82" s="661" t="s">
        <v>27</v>
      </c>
      <c r="AB82" s="661"/>
      <c r="AC82" s="661"/>
      <c r="AD82" s="662"/>
      <c r="AE82" s="657"/>
      <c r="AF82" s="657"/>
      <c r="AG82" s="658"/>
      <c r="AH82" s="372"/>
      <c r="AI82" s="684"/>
      <c r="AJ82" s="685"/>
      <c r="AK82" s="686"/>
      <c r="AL82" s="661" t="s">
        <v>27</v>
      </c>
      <c r="AM82" s="661"/>
      <c r="AN82" s="661"/>
      <c r="AO82" s="662"/>
      <c r="AP82" s="657"/>
      <c r="AQ82" s="657"/>
      <c r="AR82" s="658"/>
    </row>
    <row r="83" spans="1:44" s="182" customFormat="1" ht="30" customHeight="1" x14ac:dyDescent="0.25">
      <c r="A83" s="369"/>
      <c r="B83" s="675" t="str">
        <f>$O$211</f>
        <v>MASCULINO</v>
      </c>
      <c r="C83" s="676"/>
      <c r="D83" s="677"/>
      <c r="E83" s="715" t="str">
        <f>$B$212</f>
        <v>32vos</v>
      </c>
      <c r="F83" s="715"/>
      <c r="G83" s="715"/>
      <c r="H83" s="716"/>
      <c r="I83" s="657"/>
      <c r="J83" s="657"/>
      <c r="K83" s="658"/>
      <c r="L83" s="372"/>
      <c r="M83" s="675" t="str">
        <f>$O$211</f>
        <v>MASCULINO</v>
      </c>
      <c r="N83" s="676"/>
      <c r="O83" s="677"/>
      <c r="P83" s="715" t="str">
        <f>$B$212</f>
        <v>32vos</v>
      </c>
      <c r="Q83" s="715"/>
      <c r="R83" s="715"/>
      <c r="S83" s="716"/>
      <c r="T83" s="657"/>
      <c r="U83" s="657"/>
      <c r="V83" s="658"/>
      <c r="W83" s="368"/>
      <c r="X83" s="675" t="str">
        <f>$O$211</f>
        <v>MASCULINO</v>
      </c>
      <c r="Y83" s="676"/>
      <c r="Z83" s="677"/>
      <c r="AA83" s="715" t="str">
        <f>$B$212</f>
        <v>32vos</v>
      </c>
      <c r="AB83" s="715"/>
      <c r="AC83" s="715"/>
      <c r="AD83" s="716"/>
      <c r="AE83" s="657"/>
      <c r="AF83" s="657"/>
      <c r="AG83" s="658"/>
      <c r="AH83" s="372"/>
      <c r="AI83" s="675" t="str">
        <f>$O$211</f>
        <v>MASCULINO</v>
      </c>
      <c r="AJ83" s="676"/>
      <c r="AK83" s="677"/>
      <c r="AL83" s="715" t="str">
        <f>$B$212</f>
        <v>32vos</v>
      </c>
      <c r="AM83" s="715"/>
      <c r="AN83" s="715"/>
      <c r="AO83" s="716"/>
      <c r="AP83" s="657"/>
      <c r="AQ83" s="657"/>
      <c r="AR83" s="658"/>
    </row>
    <row r="84" spans="1:44" s="182" customFormat="1" ht="30" customHeight="1" thickBot="1" x14ac:dyDescent="0.3">
      <c r="A84" s="369"/>
      <c r="B84" s="678"/>
      <c r="C84" s="679"/>
      <c r="D84" s="680"/>
      <c r="E84" s="717"/>
      <c r="F84" s="717"/>
      <c r="G84" s="717"/>
      <c r="H84" s="718"/>
      <c r="I84" s="659"/>
      <c r="J84" s="659"/>
      <c r="K84" s="660"/>
      <c r="L84" s="372"/>
      <c r="M84" s="678"/>
      <c r="N84" s="679"/>
      <c r="O84" s="680"/>
      <c r="P84" s="717"/>
      <c r="Q84" s="717"/>
      <c r="R84" s="717"/>
      <c r="S84" s="718"/>
      <c r="T84" s="659"/>
      <c r="U84" s="659"/>
      <c r="V84" s="660"/>
      <c r="W84" s="368"/>
      <c r="X84" s="678"/>
      <c r="Y84" s="679"/>
      <c r="Z84" s="680"/>
      <c r="AA84" s="717"/>
      <c r="AB84" s="717"/>
      <c r="AC84" s="717"/>
      <c r="AD84" s="718"/>
      <c r="AE84" s="659"/>
      <c r="AF84" s="659"/>
      <c r="AG84" s="660"/>
      <c r="AH84" s="372"/>
      <c r="AI84" s="678"/>
      <c r="AJ84" s="679"/>
      <c r="AK84" s="680"/>
      <c r="AL84" s="717"/>
      <c r="AM84" s="717"/>
      <c r="AN84" s="717"/>
      <c r="AO84" s="718"/>
      <c r="AP84" s="659"/>
      <c r="AQ84" s="659"/>
      <c r="AR84" s="660"/>
    </row>
    <row r="85" spans="1:44" s="182" customFormat="1" ht="30" customHeight="1" thickBot="1" x14ac:dyDescent="0.3">
      <c r="A85" s="369"/>
      <c r="B85" s="274" t="s">
        <v>16</v>
      </c>
      <c r="C85" s="275" t="s">
        <v>17</v>
      </c>
      <c r="D85" s="276" t="s">
        <v>18</v>
      </c>
      <c r="E85" s="276" t="s">
        <v>19</v>
      </c>
      <c r="F85" s="276" t="s">
        <v>20</v>
      </c>
      <c r="G85" s="276" t="s">
        <v>21</v>
      </c>
      <c r="H85" s="276" t="s">
        <v>22</v>
      </c>
      <c r="I85" s="277" t="s">
        <v>23</v>
      </c>
      <c r="J85" s="277" t="s">
        <v>24</v>
      </c>
      <c r="K85" s="273" t="s">
        <v>25</v>
      </c>
      <c r="L85" s="371"/>
      <c r="M85" s="274" t="s">
        <v>16</v>
      </c>
      <c r="N85" s="275" t="s">
        <v>17</v>
      </c>
      <c r="O85" s="276" t="s">
        <v>18</v>
      </c>
      <c r="P85" s="276" t="s">
        <v>19</v>
      </c>
      <c r="Q85" s="276" t="s">
        <v>20</v>
      </c>
      <c r="R85" s="276" t="s">
        <v>21</v>
      </c>
      <c r="S85" s="276" t="s">
        <v>22</v>
      </c>
      <c r="T85" s="277" t="s">
        <v>23</v>
      </c>
      <c r="U85" s="277" t="s">
        <v>24</v>
      </c>
      <c r="V85" s="273" t="s">
        <v>25</v>
      </c>
      <c r="W85" s="367"/>
      <c r="X85" s="274" t="s">
        <v>16</v>
      </c>
      <c r="Y85" s="275" t="s">
        <v>17</v>
      </c>
      <c r="Z85" s="276" t="s">
        <v>18</v>
      </c>
      <c r="AA85" s="276" t="s">
        <v>19</v>
      </c>
      <c r="AB85" s="276" t="s">
        <v>20</v>
      </c>
      <c r="AC85" s="276" t="s">
        <v>21</v>
      </c>
      <c r="AD85" s="276" t="s">
        <v>22</v>
      </c>
      <c r="AE85" s="277" t="s">
        <v>23</v>
      </c>
      <c r="AF85" s="277" t="s">
        <v>24</v>
      </c>
      <c r="AG85" s="273" t="s">
        <v>25</v>
      </c>
      <c r="AH85" s="371"/>
      <c r="AI85" s="274" t="s">
        <v>16</v>
      </c>
      <c r="AJ85" s="275" t="s">
        <v>17</v>
      </c>
      <c r="AK85" s="276" t="s">
        <v>18</v>
      </c>
      <c r="AL85" s="276" t="s">
        <v>19</v>
      </c>
      <c r="AM85" s="276" t="s">
        <v>20</v>
      </c>
      <c r="AN85" s="276" t="s">
        <v>21</v>
      </c>
      <c r="AO85" s="276" t="s">
        <v>22</v>
      </c>
      <c r="AP85" s="277" t="s">
        <v>23</v>
      </c>
      <c r="AQ85" s="277" t="s">
        <v>24</v>
      </c>
      <c r="AR85" s="273" t="s">
        <v>25</v>
      </c>
    </row>
    <row r="86" spans="1:44" s="182" customFormat="1" ht="30" customHeight="1" x14ac:dyDescent="0.25">
      <c r="A86" s="369"/>
      <c r="B86" s="667"/>
      <c r="C86" s="668"/>
      <c r="D86" s="267"/>
      <c r="E86" s="267"/>
      <c r="F86" s="267"/>
      <c r="G86" s="267"/>
      <c r="H86" s="267"/>
      <c r="I86" s="278" t="str">
        <f>IF(B81="mayores A","","X")</f>
        <v>X</v>
      </c>
      <c r="J86" s="278" t="str">
        <f>IF(B81="mayores A","","X")</f>
        <v>X</v>
      </c>
      <c r="K86" s="271"/>
      <c r="L86" s="371"/>
      <c r="M86" s="667"/>
      <c r="N86" s="668"/>
      <c r="O86" s="267"/>
      <c r="P86" s="267"/>
      <c r="Q86" s="267"/>
      <c r="R86" s="267"/>
      <c r="S86" s="267"/>
      <c r="T86" s="278" t="str">
        <f>IF(M81="mayores A","","X")</f>
        <v>X</v>
      </c>
      <c r="U86" s="278" t="str">
        <f>IF(M81="mayores A","","X")</f>
        <v>X</v>
      </c>
      <c r="V86" s="271"/>
      <c r="W86" s="367"/>
      <c r="X86" s="667"/>
      <c r="Y86" s="668"/>
      <c r="Z86" s="267"/>
      <c r="AA86" s="267"/>
      <c r="AB86" s="267"/>
      <c r="AC86" s="267"/>
      <c r="AD86" s="267"/>
      <c r="AE86" s="278" t="str">
        <f>IF(X81="mayores A","","X")</f>
        <v>X</v>
      </c>
      <c r="AF86" s="278" t="str">
        <f>IF(X81="mayores A","","X")</f>
        <v>X</v>
      </c>
      <c r="AG86" s="271"/>
      <c r="AH86" s="371"/>
      <c r="AI86" s="667"/>
      <c r="AJ86" s="668"/>
      <c r="AK86" s="267"/>
      <c r="AL86" s="267"/>
      <c r="AM86" s="267"/>
      <c r="AN86" s="267"/>
      <c r="AO86" s="267"/>
      <c r="AP86" s="278" t="str">
        <f>IF(AI81="mayores A","","X")</f>
        <v>X</v>
      </c>
      <c r="AQ86" s="278" t="str">
        <f>IF(AI81="mayores A","","X")</f>
        <v>X</v>
      </c>
      <c r="AR86" s="271"/>
    </row>
    <row r="87" spans="1:44" s="182" customFormat="1" ht="30" customHeight="1" thickBot="1" x14ac:dyDescent="0.3">
      <c r="A87" s="369"/>
      <c r="B87" s="669"/>
      <c r="C87" s="670"/>
      <c r="D87" s="268"/>
      <c r="E87" s="268"/>
      <c r="F87" s="268"/>
      <c r="G87" s="268"/>
      <c r="H87" s="268"/>
      <c r="I87" s="279" t="str">
        <f>IF(B81="mayores A","","X")</f>
        <v>X</v>
      </c>
      <c r="J87" s="279" t="str">
        <f>IF(B81="mayores A","","X")</f>
        <v>X</v>
      </c>
      <c r="K87" s="272"/>
      <c r="L87" s="371"/>
      <c r="M87" s="669"/>
      <c r="N87" s="670"/>
      <c r="O87" s="268"/>
      <c r="P87" s="268"/>
      <c r="Q87" s="268"/>
      <c r="R87" s="268"/>
      <c r="S87" s="268"/>
      <c r="T87" s="279" t="str">
        <f>IF(M81="mayores A","","X")</f>
        <v>X</v>
      </c>
      <c r="U87" s="279" t="str">
        <f>IF(M81="mayores A","","X")</f>
        <v>X</v>
      </c>
      <c r="V87" s="272"/>
      <c r="W87" s="367"/>
      <c r="X87" s="669"/>
      <c r="Y87" s="670"/>
      <c r="Z87" s="268"/>
      <c r="AA87" s="268"/>
      <c r="AB87" s="268"/>
      <c r="AC87" s="268"/>
      <c r="AD87" s="268"/>
      <c r="AE87" s="279" t="str">
        <f>IF(X81="mayores A","","X")</f>
        <v>X</v>
      </c>
      <c r="AF87" s="279" t="str">
        <f>IF(X81="mayores A","","X")</f>
        <v>X</v>
      </c>
      <c r="AG87" s="272"/>
      <c r="AH87" s="371"/>
      <c r="AI87" s="669"/>
      <c r="AJ87" s="670"/>
      <c r="AK87" s="268"/>
      <c r="AL87" s="268"/>
      <c r="AM87" s="268"/>
      <c r="AN87" s="268"/>
      <c r="AO87" s="268"/>
      <c r="AP87" s="279" t="str">
        <f>IF(AI81="mayores A","","X")</f>
        <v>X</v>
      </c>
      <c r="AQ87" s="279" t="str">
        <f>IF(AI81="mayores A","","X")</f>
        <v>X</v>
      </c>
      <c r="AR87" s="272"/>
    </row>
    <row r="88" spans="1:44" s="182" customFormat="1" ht="30" customHeight="1" x14ac:dyDescent="0.25">
      <c r="A88" s="369"/>
      <c r="B88" s="269"/>
      <c r="C88" s="364"/>
      <c r="D88" s="364"/>
      <c r="E88" s="364"/>
      <c r="F88" s="364"/>
      <c r="G88" s="364"/>
      <c r="H88" s="364"/>
      <c r="I88" s="364"/>
      <c r="J88" s="364"/>
      <c r="K88" s="365"/>
      <c r="L88" s="371"/>
      <c r="M88" s="269"/>
      <c r="N88" s="364"/>
      <c r="O88" s="364"/>
      <c r="P88" s="364"/>
      <c r="Q88" s="364"/>
      <c r="R88" s="364"/>
      <c r="S88" s="364"/>
      <c r="T88" s="364"/>
      <c r="U88" s="364"/>
      <c r="V88" s="365"/>
      <c r="W88" s="367"/>
      <c r="X88" s="269"/>
      <c r="Y88" s="364"/>
      <c r="Z88" s="364"/>
      <c r="AA88" s="364"/>
      <c r="AB88" s="364"/>
      <c r="AC88" s="364"/>
      <c r="AD88" s="364"/>
      <c r="AE88" s="364"/>
      <c r="AF88" s="364"/>
      <c r="AG88" s="365"/>
      <c r="AH88" s="371"/>
      <c r="AI88" s="269"/>
      <c r="AJ88" s="364"/>
      <c r="AK88" s="364"/>
      <c r="AL88" s="364"/>
      <c r="AM88" s="364"/>
      <c r="AN88" s="364"/>
      <c r="AO88" s="364"/>
      <c r="AP88" s="364"/>
      <c r="AQ88" s="364"/>
      <c r="AR88" s="365"/>
    </row>
    <row r="89" spans="1:44" s="182" customFormat="1" ht="30" customHeight="1" x14ac:dyDescent="0.25">
      <c r="A89" s="369"/>
      <c r="B89" s="697"/>
      <c r="C89" s="698"/>
      <c r="D89" s="364"/>
      <c r="E89" s="698"/>
      <c r="F89" s="698"/>
      <c r="G89" s="698"/>
      <c r="H89" s="248"/>
      <c r="I89" s="698"/>
      <c r="J89" s="698"/>
      <c r="K89" s="699"/>
      <c r="L89" s="371"/>
      <c r="M89" s="697"/>
      <c r="N89" s="698"/>
      <c r="O89" s="364"/>
      <c r="P89" s="698"/>
      <c r="Q89" s="698"/>
      <c r="R89" s="698"/>
      <c r="S89" s="248"/>
      <c r="T89" s="698"/>
      <c r="U89" s="698"/>
      <c r="V89" s="699"/>
      <c r="W89" s="367"/>
      <c r="X89" s="697"/>
      <c r="Y89" s="698"/>
      <c r="Z89" s="364"/>
      <c r="AA89" s="698"/>
      <c r="AB89" s="698"/>
      <c r="AC89" s="698"/>
      <c r="AD89" s="248"/>
      <c r="AE89" s="698"/>
      <c r="AF89" s="698"/>
      <c r="AG89" s="699"/>
      <c r="AH89" s="371"/>
      <c r="AI89" s="697"/>
      <c r="AJ89" s="698"/>
      <c r="AK89" s="364"/>
      <c r="AL89" s="698"/>
      <c r="AM89" s="698"/>
      <c r="AN89" s="698"/>
      <c r="AO89" s="248"/>
      <c r="AP89" s="698"/>
      <c r="AQ89" s="698"/>
      <c r="AR89" s="699"/>
    </row>
    <row r="90" spans="1:44" s="182" customFormat="1" ht="30" customHeight="1" x14ac:dyDescent="0.25">
      <c r="A90" s="369"/>
      <c r="B90" s="693" t="s">
        <v>28</v>
      </c>
      <c r="C90" s="694"/>
      <c r="D90" s="364"/>
      <c r="E90" s="695" t="s">
        <v>29</v>
      </c>
      <c r="F90" s="695"/>
      <c r="G90" s="695"/>
      <c r="H90" s="248"/>
      <c r="I90" s="695" t="s">
        <v>30</v>
      </c>
      <c r="J90" s="695"/>
      <c r="K90" s="696"/>
      <c r="L90" s="371"/>
      <c r="M90" s="693" t="s">
        <v>28</v>
      </c>
      <c r="N90" s="694"/>
      <c r="O90" s="364"/>
      <c r="P90" s="695" t="s">
        <v>29</v>
      </c>
      <c r="Q90" s="695"/>
      <c r="R90" s="695"/>
      <c r="S90" s="248"/>
      <c r="T90" s="695" t="s">
        <v>30</v>
      </c>
      <c r="U90" s="695"/>
      <c r="V90" s="696"/>
      <c r="W90" s="367"/>
      <c r="X90" s="693" t="s">
        <v>28</v>
      </c>
      <c r="Y90" s="694"/>
      <c r="Z90" s="364"/>
      <c r="AA90" s="695" t="s">
        <v>29</v>
      </c>
      <c r="AB90" s="695"/>
      <c r="AC90" s="695"/>
      <c r="AD90" s="248"/>
      <c r="AE90" s="695" t="s">
        <v>30</v>
      </c>
      <c r="AF90" s="695"/>
      <c r="AG90" s="696"/>
      <c r="AH90" s="371"/>
      <c r="AI90" s="693" t="s">
        <v>28</v>
      </c>
      <c r="AJ90" s="694"/>
      <c r="AK90" s="364"/>
      <c r="AL90" s="695" t="s">
        <v>29</v>
      </c>
      <c r="AM90" s="695"/>
      <c r="AN90" s="695"/>
      <c r="AO90" s="248"/>
      <c r="AP90" s="695" t="s">
        <v>30</v>
      </c>
      <c r="AQ90" s="695"/>
      <c r="AR90" s="696"/>
    </row>
    <row r="91" spans="1:44" s="182" customFormat="1" ht="30" customHeight="1" thickBot="1" x14ac:dyDescent="0.3">
      <c r="A91" s="367"/>
      <c r="B91" s="690" t="str">
        <f>$F$211</f>
        <v>INDIVIDUAL</v>
      </c>
      <c r="C91" s="691"/>
      <c r="D91" s="691"/>
      <c r="E91" s="691"/>
      <c r="F91" s="691"/>
      <c r="G91" s="691"/>
      <c r="H91" s="691"/>
      <c r="I91" s="691"/>
      <c r="J91" s="691"/>
      <c r="K91" s="692"/>
      <c r="L91" s="371"/>
      <c r="M91" s="690" t="str">
        <f>$F$211</f>
        <v>INDIVIDUAL</v>
      </c>
      <c r="N91" s="691"/>
      <c r="O91" s="691"/>
      <c r="P91" s="691"/>
      <c r="Q91" s="691"/>
      <c r="R91" s="691"/>
      <c r="S91" s="691"/>
      <c r="T91" s="691"/>
      <c r="U91" s="691"/>
      <c r="V91" s="692"/>
      <c r="W91" s="367"/>
      <c r="X91" s="690" t="str">
        <f>$F$211</f>
        <v>INDIVIDUAL</v>
      </c>
      <c r="Y91" s="691"/>
      <c r="Z91" s="691"/>
      <c r="AA91" s="691"/>
      <c r="AB91" s="691"/>
      <c r="AC91" s="691"/>
      <c r="AD91" s="691"/>
      <c r="AE91" s="691"/>
      <c r="AF91" s="691"/>
      <c r="AG91" s="692"/>
      <c r="AH91" s="371"/>
      <c r="AI91" s="690" t="str">
        <f>$F$211</f>
        <v>INDIVIDUAL</v>
      </c>
      <c r="AJ91" s="691"/>
      <c r="AK91" s="691"/>
      <c r="AL91" s="691"/>
      <c r="AM91" s="691"/>
      <c r="AN91" s="691"/>
      <c r="AO91" s="691"/>
      <c r="AP91" s="691"/>
      <c r="AQ91" s="691"/>
      <c r="AR91" s="692"/>
    </row>
    <row r="92" spans="1:44" s="182" customFormat="1" ht="30" customHeight="1" thickBot="1" x14ac:dyDescent="0.3">
      <c r="A92" s="369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</row>
    <row r="93" spans="1:44" s="182" customFormat="1" ht="30" customHeight="1" thickBot="1" x14ac:dyDescent="0.3">
      <c r="A93" s="369"/>
      <c r="B93" s="663" t="s">
        <v>26</v>
      </c>
      <c r="C93" s="664"/>
      <c r="D93" s="665"/>
      <c r="E93" s="666" t="s">
        <v>31</v>
      </c>
      <c r="F93" s="661"/>
      <c r="G93" s="661"/>
      <c r="H93" s="662"/>
      <c r="I93" s="661" t="s">
        <v>2</v>
      </c>
      <c r="J93" s="661"/>
      <c r="K93" s="662"/>
      <c r="L93" s="371"/>
      <c r="M93" s="663" t="s">
        <v>26</v>
      </c>
      <c r="N93" s="664"/>
      <c r="O93" s="665"/>
      <c r="P93" s="666" t="s">
        <v>31</v>
      </c>
      <c r="Q93" s="661"/>
      <c r="R93" s="661"/>
      <c r="S93" s="662"/>
      <c r="T93" s="661" t="s">
        <v>2</v>
      </c>
      <c r="U93" s="661"/>
      <c r="V93" s="662"/>
      <c r="W93" s="367"/>
      <c r="X93" s="663" t="s">
        <v>26</v>
      </c>
      <c r="Y93" s="664"/>
      <c r="Z93" s="665"/>
      <c r="AA93" s="666" t="s">
        <v>31</v>
      </c>
      <c r="AB93" s="661"/>
      <c r="AC93" s="661"/>
      <c r="AD93" s="662"/>
      <c r="AE93" s="661" t="s">
        <v>2</v>
      </c>
      <c r="AF93" s="661"/>
      <c r="AG93" s="662"/>
      <c r="AH93" s="371"/>
      <c r="AI93" s="663" t="s">
        <v>26</v>
      </c>
      <c r="AJ93" s="664"/>
      <c r="AK93" s="665"/>
      <c r="AL93" s="666" t="s">
        <v>31</v>
      </c>
      <c r="AM93" s="661"/>
      <c r="AN93" s="661"/>
      <c r="AO93" s="662"/>
      <c r="AP93" s="661" t="s">
        <v>2</v>
      </c>
      <c r="AQ93" s="661"/>
      <c r="AR93" s="662"/>
    </row>
    <row r="94" spans="1:44" s="182" customFormat="1" ht="30" customHeight="1" thickBot="1" x14ac:dyDescent="0.3">
      <c r="A94" s="369"/>
      <c r="B94" s="681" t="str">
        <f>$K$211</f>
        <v>MAYORES</v>
      </c>
      <c r="C94" s="682"/>
      <c r="D94" s="683"/>
      <c r="E94" s="688"/>
      <c r="F94" s="688"/>
      <c r="G94" s="688"/>
      <c r="H94" s="689"/>
      <c r="I94" s="655"/>
      <c r="J94" s="655"/>
      <c r="K94" s="656"/>
      <c r="L94" s="372"/>
      <c r="M94" s="681" t="str">
        <f>$K$211</f>
        <v>MAYORES</v>
      </c>
      <c r="N94" s="682"/>
      <c r="O94" s="683"/>
      <c r="P94" s="688"/>
      <c r="Q94" s="688"/>
      <c r="R94" s="688"/>
      <c r="S94" s="689"/>
      <c r="T94" s="655"/>
      <c r="U94" s="655"/>
      <c r="V94" s="656"/>
      <c r="W94" s="368"/>
      <c r="X94" s="681" t="str">
        <f>$K$211</f>
        <v>MAYORES</v>
      </c>
      <c r="Y94" s="682"/>
      <c r="Z94" s="683"/>
      <c r="AA94" s="688"/>
      <c r="AB94" s="688"/>
      <c r="AC94" s="688"/>
      <c r="AD94" s="689"/>
      <c r="AE94" s="655"/>
      <c r="AF94" s="655"/>
      <c r="AG94" s="656"/>
      <c r="AH94" s="372"/>
      <c r="AI94" s="681" t="str">
        <f>$K$211</f>
        <v>MAYORES</v>
      </c>
      <c r="AJ94" s="682"/>
      <c r="AK94" s="683"/>
      <c r="AL94" s="688"/>
      <c r="AM94" s="688"/>
      <c r="AN94" s="688"/>
      <c r="AO94" s="689"/>
      <c r="AP94" s="655"/>
      <c r="AQ94" s="655"/>
      <c r="AR94" s="656"/>
    </row>
    <row r="95" spans="1:44" s="182" customFormat="1" ht="30" customHeight="1" thickBot="1" x14ac:dyDescent="0.3">
      <c r="A95" s="369"/>
      <c r="B95" s="684"/>
      <c r="C95" s="685"/>
      <c r="D95" s="686"/>
      <c r="E95" s="661" t="s">
        <v>27</v>
      </c>
      <c r="F95" s="661"/>
      <c r="G95" s="661"/>
      <c r="H95" s="662"/>
      <c r="I95" s="657"/>
      <c r="J95" s="657"/>
      <c r="K95" s="658"/>
      <c r="L95" s="372"/>
      <c r="M95" s="684"/>
      <c r="N95" s="685"/>
      <c r="O95" s="686"/>
      <c r="P95" s="661" t="s">
        <v>27</v>
      </c>
      <c r="Q95" s="661"/>
      <c r="R95" s="661"/>
      <c r="S95" s="662"/>
      <c r="T95" s="657"/>
      <c r="U95" s="657"/>
      <c r="V95" s="658"/>
      <c r="W95" s="368"/>
      <c r="X95" s="684"/>
      <c r="Y95" s="685"/>
      <c r="Z95" s="686"/>
      <c r="AA95" s="661" t="s">
        <v>27</v>
      </c>
      <c r="AB95" s="661"/>
      <c r="AC95" s="661"/>
      <c r="AD95" s="662"/>
      <c r="AE95" s="657"/>
      <c r="AF95" s="657"/>
      <c r="AG95" s="658"/>
      <c r="AH95" s="372"/>
      <c r="AI95" s="684"/>
      <c r="AJ95" s="685"/>
      <c r="AK95" s="686"/>
      <c r="AL95" s="661" t="s">
        <v>27</v>
      </c>
      <c r="AM95" s="661"/>
      <c r="AN95" s="661"/>
      <c r="AO95" s="662"/>
      <c r="AP95" s="657"/>
      <c r="AQ95" s="657"/>
      <c r="AR95" s="658"/>
    </row>
    <row r="96" spans="1:44" s="182" customFormat="1" ht="30" customHeight="1" x14ac:dyDescent="0.25">
      <c r="A96" s="369"/>
      <c r="B96" s="675" t="str">
        <f>$O$211</f>
        <v>MASCULINO</v>
      </c>
      <c r="C96" s="676"/>
      <c r="D96" s="677"/>
      <c r="E96" s="715" t="str">
        <f>$B$212</f>
        <v>32vos</v>
      </c>
      <c r="F96" s="715"/>
      <c r="G96" s="715"/>
      <c r="H96" s="716"/>
      <c r="I96" s="657"/>
      <c r="J96" s="657"/>
      <c r="K96" s="658"/>
      <c r="L96" s="372"/>
      <c r="M96" s="675" t="str">
        <f>$O$211</f>
        <v>MASCULINO</v>
      </c>
      <c r="N96" s="676"/>
      <c r="O96" s="677"/>
      <c r="P96" s="715" t="str">
        <f>$B$212</f>
        <v>32vos</v>
      </c>
      <c r="Q96" s="715"/>
      <c r="R96" s="715"/>
      <c r="S96" s="716"/>
      <c r="T96" s="657"/>
      <c r="U96" s="657"/>
      <c r="V96" s="658"/>
      <c r="W96" s="368"/>
      <c r="X96" s="675" t="str">
        <f>$O$211</f>
        <v>MASCULINO</v>
      </c>
      <c r="Y96" s="676"/>
      <c r="Z96" s="677"/>
      <c r="AA96" s="715" t="str">
        <f>$B$212</f>
        <v>32vos</v>
      </c>
      <c r="AB96" s="715"/>
      <c r="AC96" s="715"/>
      <c r="AD96" s="716"/>
      <c r="AE96" s="657"/>
      <c r="AF96" s="657"/>
      <c r="AG96" s="658"/>
      <c r="AH96" s="372"/>
      <c r="AI96" s="675" t="str">
        <f>$O$211</f>
        <v>MASCULINO</v>
      </c>
      <c r="AJ96" s="676"/>
      <c r="AK96" s="677"/>
      <c r="AL96" s="715" t="str">
        <f>$B$212</f>
        <v>32vos</v>
      </c>
      <c r="AM96" s="715"/>
      <c r="AN96" s="715"/>
      <c r="AO96" s="716"/>
      <c r="AP96" s="657"/>
      <c r="AQ96" s="657"/>
      <c r="AR96" s="658"/>
    </row>
    <row r="97" spans="1:44" s="182" customFormat="1" ht="30" customHeight="1" thickBot="1" x14ac:dyDescent="0.3">
      <c r="A97" s="369"/>
      <c r="B97" s="678"/>
      <c r="C97" s="679"/>
      <c r="D97" s="680"/>
      <c r="E97" s="717"/>
      <c r="F97" s="717"/>
      <c r="G97" s="717"/>
      <c r="H97" s="718"/>
      <c r="I97" s="659"/>
      <c r="J97" s="659"/>
      <c r="K97" s="660"/>
      <c r="L97" s="372"/>
      <c r="M97" s="678"/>
      <c r="N97" s="679"/>
      <c r="O97" s="680"/>
      <c r="P97" s="717"/>
      <c r="Q97" s="717"/>
      <c r="R97" s="717"/>
      <c r="S97" s="718"/>
      <c r="T97" s="659"/>
      <c r="U97" s="659"/>
      <c r="V97" s="660"/>
      <c r="W97" s="368"/>
      <c r="X97" s="678"/>
      <c r="Y97" s="679"/>
      <c r="Z97" s="680"/>
      <c r="AA97" s="717"/>
      <c r="AB97" s="717"/>
      <c r="AC97" s="717"/>
      <c r="AD97" s="718"/>
      <c r="AE97" s="659"/>
      <c r="AF97" s="659"/>
      <c r="AG97" s="660"/>
      <c r="AH97" s="372"/>
      <c r="AI97" s="678"/>
      <c r="AJ97" s="679"/>
      <c r="AK97" s="680"/>
      <c r="AL97" s="717"/>
      <c r="AM97" s="717"/>
      <c r="AN97" s="717"/>
      <c r="AO97" s="718"/>
      <c r="AP97" s="659"/>
      <c r="AQ97" s="659"/>
      <c r="AR97" s="660"/>
    </row>
    <row r="98" spans="1:44" s="182" customFormat="1" ht="30" customHeight="1" thickBot="1" x14ac:dyDescent="0.3">
      <c r="A98" s="369"/>
      <c r="B98" s="274" t="s">
        <v>16</v>
      </c>
      <c r="C98" s="275" t="s">
        <v>17</v>
      </c>
      <c r="D98" s="276" t="s">
        <v>18</v>
      </c>
      <c r="E98" s="276" t="s">
        <v>19</v>
      </c>
      <c r="F98" s="276" t="s">
        <v>20</v>
      </c>
      <c r="G98" s="276" t="s">
        <v>21</v>
      </c>
      <c r="H98" s="276" t="s">
        <v>22</v>
      </c>
      <c r="I98" s="277" t="s">
        <v>23</v>
      </c>
      <c r="J98" s="277" t="s">
        <v>24</v>
      </c>
      <c r="K98" s="273" t="s">
        <v>25</v>
      </c>
      <c r="L98" s="371"/>
      <c r="M98" s="274" t="s">
        <v>16</v>
      </c>
      <c r="N98" s="275" t="s">
        <v>17</v>
      </c>
      <c r="O98" s="276" t="s">
        <v>18</v>
      </c>
      <c r="P98" s="276" t="s">
        <v>19</v>
      </c>
      <c r="Q98" s="276" t="s">
        <v>20</v>
      </c>
      <c r="R98" s="276" t="s">
        <v>21</v>
      </c>
      <c r="S98" s="276" t="s">
        <v>22</v>
      </c>
      <c r="T98" s="277" t="s">
        <v>23</v>
      </c>
      <c r="U98" s="277" t="s">
        <v>24</v>
      </c>
      <c r="V98" s="273" t="s">
        <v>25</v>
      </c>
      <c r="W98" s="367"/>
      <c r="X98" s="274" t="s">
        <v>16</v>
      </c>
      <c r="Y98" s="275" t="s">
        <v>17</v>
      </c>
      <c r="Z98" s="276" t="s">
        <v>18</v>
      </c>
      <c r="AA98" s="276" t="s">
        <v>19</v>
      </c>
      <c r="AB98" s="276" t="s">
        <v>20</v>
      </c>
      <c r="AC98" s="276" t="s">
        <v>21</v>
      </c>
      <c r="AD98" s="276" t="s">
        <v>22</v>
      </c>
      <c r="AE98" s="277" t="s">
        <v>23</v>
      </c>
      <c r="AF98" s="277" t="s">
        <v>24</v>
      </c>
      <c r="AG98" s="273" t="s">
        <v>25</v>
      </c>
      <c r="AH98" s="371"/>
      <c r="AI98" s="274" t="s">
        <v>16</v>
      </c>
      <c r="AJ98" s="275" t="s">
        <v>17</v>
      </c>
      <c r="AK98" s="276" t="s">
        <v>18</v>
      </c>
      <c r="AL98" s="276" t="s">
        <v>19</v>
      </c>
      <c r="AM98" s="276" t="s">
        <v>20</v>
      </c>
      <c r="AN98" s="276" t="s">
        <v>21</v>
      </c>
      <c r="AO98" s="276" t="s">
        <v>22</v>
      </c>
      <c r="AP98" s="277" t="s">
        <v>23</v>
      </c>
      <c r="AQ98" s="277" t="s">
        <v>24</v>
      </c>
      <c r="AR98" s="273" t="s">
        <v>25</v>
      </c>
    </row>
    <row r="99" spans="1:44" s="182" customFormat="1" ht="30" customHeight="1" x14ac:dyDescent="0.25">
      <c r="A99" s="369"/>
      <c r="B99" s="667"/>
      <c r="C99" s="668"/>
      <c r="D99" s="267"/>
      <c r="E99" s="267"/>
      <c r="F99" s="267"/>
      <c r="G99" s="267"/>
      <c r="H99" s="267"/>
      <c r="I99" s="278" t="str">
        <f>IF(B94="mayores A","","X")</f>
        <v>X</v>
      </c>
      <c r="J99" s="278" t="str">
        <f>IF(B94="mayores A","","X")</f>
        <v>X</v>
      </c>
      <c r="K99" s="271"/>
      <c r="L99" s="371"/>
      <c r="M99" s="667"/>
      <c r="N99" s="668"/>
      <c r="O99" s="267"/>
      <c r="P99" s="267"/>
      <c r="Q99" s="267"/>
      <c r="R99" s="267"/>
      <c r="S99" s="267"/>
      <c r="T99" s="278" t="str">
        <f>IF(M94="mayores A","","X")</f>
        <v>X</v>
      </c>
      <c r="U99" s="278" t="str">
        <f>IF(M94="mayores A","","X")</f>
        <v>X</v>
      </c>
      <c r="V99" s="271"/>
      <c r="W99" s="367"/>
      <c r="X99" s="667"/>
      <c r="Y99" s="668"/>
      <c r="Z99" s="267"/>
      <c r="AA99" s="267"/>
      <c r="AB99" s="267"/>
      <c r="AC99" s="267"/>
      <c r="AD99" s="267"/>
      <c r="AE99" s="278" t="str">
        <f>IF(X94="mayores A","","X")</f>
        <v>X</v>
      </c>
      <c r="AF99" s="278" t="str">
        <f>IF(X94="mayores A","","X")</f>
        <v>X</v>
      </c>
      <c r="AG99" s="271"/>
      <c r="AH99" s="371"/>
      <c r="AI99" s="667"/>
      <c r="AJ99" s="668"/>
      <c r="AK99" s="267"/>
      <c r="AL99" s="267"/>
      <c r="AM99" s="267"/>
      <c r="AN99" s="267"/>
      <c r="AO99" s="267"/>
      <c r="AP99" s="278" t="str">
        <f>IF(AI94="mayores A","","X")</f>
        <v>X</v>
      </c>
      <c r="AQ99" s="278" t="str">
        <f>IF(AI94="mayores A","","X")</f>
        <v>X</v>
      </c>
      <c r="AR99" s="271"/>
    </row>
    <row r="100" spans="1:44" s="182" customFormat="1" ht="30" customHeight="1" thickBot="1" x14ac:dyDescent="0.3">
      <c r="A100" s="369"/>
      <c r="B100" s="669"/>
      <c r="C100" s="670"/>
      <c r="D100" s="268"/>
      <c r="E100" s="268"/>
      <c r="F100" s="268"/>
      <c r="G100" s="268"/>
      <c r="H100" s="268"/>
      <c r="I100" s="279" t="str">
        <f>IF(B94="mayores A","","X")</f>
        <v>X</v>
      </c>
      <c r="J100" s="279" t="str">
        <f>IF(B94="mayores A","","X")</f>
        <v>X</v>
      </c>
      <c r="K100" s="272"/>
      <c r="L100" s="371"/>
      <c r="M100" s="669"/>
      <c r="N100" s="670"/>
      <c r="O100" s="268"/>
      <c r="P100" s="268"/>
      <c r="Q100" s="268"/>
      <c r="R100" s="268"/>
      <c r="S100" s="268"/>
      <c r="T100" s="279" t="str">
        <f>IF(M94="mayores A","","X")</f>
        <v>X</v>
      </c>
      <c r="U100" s="279" t="str">
        <f>IF(M94="mayores A","","X")</f>
        <v>X</v>
      </c>
      <c r="V100" s="272"/>
      <c r="W100" s="367"/>
      <c r="X100" s="669"/>
      <c r="Y100" s="670"/>
      <c r="Z100" s="268"/>
      <c r="AA100" s="268"/>
      <c r="AB100" s="268"/>
      <c r="AC100" s="268"/>
      <c r="AD100" s="268"/>
      <c r="AE100" s="279" t="str">
        <f>IF(X94="mayores A","","X")</f>
        <v>X</v>
      </c>
      <c r="AF100" s="279" t="str">
        <f>IF(X94="mayores A","","X")</f>
        <v>X</v>
      </c>
      <c r="AG100" s="272"/>
      <c r="AH100" s="371"/>
      <c r="AI100" s="669"/>
      <c r="AJ100" s="670"/>
      <c r="AK100" s="268"/>
      <c r="AL100" s="268"/>
      <c r="AM100" s="268"/>
      <c r="AN100" s="268"/>
      <c r="AO100" s="268"/>
      <c r="AP100" s="279" t="str">
        <f>IF(AI94="mayores A","","X")</f>
        <v>X</v>
      </c>
      <c r="AQ100" s="279" t="str">
        <f>IF(AI94="mayores A","","X")</f>
        <v>X</v>
      </c>
      <c r="AR100" s="272"/>
    </row>
    <row r="101" spans="1:44" s="182" customFormat="1" ht="30" customHeight="1" x14ac:dyDescent="0.25">
      <c r="A101" s="369"/>
      <c r="B101" s="269"/>
      <c r="C101" s="364"/>
      <c r="D101" s="364"/>
      <c r="E101" s="364"/>
      <c r="F101" s="364"/>
      <c r="G101" s="364"/>
      <c r="H101" s="364"/>
      <c r="I101" s="364"/>
      <c r="J101" s="364"/>
      <c r="K101" s="365"/>
      <c r="L101" s="371"/>
      <c r="M101" s="269"/>
      <c r="N101" s="364"/>
      <c r="O101" s="364"/>
      <c r="P101" s="364"/>
      <c r="Q101" s="364"/>
      <c r="R101" s="364"/>
      <c r="S101" s="364"/>
      <c r="T101" s="364"/>
      <c r="U101" s="364"/>
      <c r="V101" s="365"/>
      <c r="W101" s="367"/>
      <c r="X101" s="269"/>
      <c r="Y101" s="364"/>
      <c r="Z101" s="364"/>
      <c r="AA101" s="364"/>
      <c r="AB101" s="364"/>
      <c r="AC101" s="364"/>
      <c r="AD101" s="364"/>
      <c r="AE101" s="364"/>
      <c r="AF101" s="364"/>
      <c r="AG101" s="365"/>
      <c r="AH101" s="371"/>
      <c r="AI101" s="269"/>
      <c r="AJ101" s="364"/>
      <c r="AK101" s="364"/>
      <c r="AL101" s="364"/>
      <c r="AM101" s="364"/>
      <c r="AN101" s="364"/>
      <c r="AO101" s="364"/>
      <c r="AP101" s="364"/>
      <c r="AQ101" s="364"/>
      <c r="AR101" s="365"/>
    </row>
    <row r="102" spans="1:44" s="182" customFormat="1" ht="30" customHeight="1" x14ac:dyDescent="0.25">
      <c r="A102" s="369"/>
      <c r="B102" s="697"/>
      <c r="C102" s="698"/>
      <c r="D102" s="364"/>
      <c r="E102" s="698"/>
      <c r="F102" s="698"/>
      <c r="G102" s="698"/>
      <c r="H102" s="248"/>
      <c r="I102" s="698"/>
      <c r="J102" s="698"/>
      <c r="K102" s="699"/>
      <c r="L102" s="371"/>
      <c r="M102" s="697"/>
      <c r="N102" s="698"/>
      <c r="O102" s="364"/>
      <c r="P102" s="698"/>
      <c r="Q102" s="698"/>
      <c r="R102" s="698"/>
      <c r="S102" s="248"/>
      <c r="T102" s="698"/>
      <c r="U102" s="698"/>
      <c r="V102" s="699"/>
      <c r="W102" s="367"/>
      <c r="X102" s="697"/>
      <c r="Y102" s="698"/>
      <c r="Z102" s="364"/>
      <c r="AA102" s="698"/>
      <c r="AB102" s="698"/>
      <c r="AC102" s="698"/>
      <c r="AD102" s="248"/>
      <c r="AE102" s="698"/>
      <c r="AF102" s="698"/>
      <c r="AG102" s="699"/>
      <c r="AH102" s="371"/>
      <c r="AI102" s="697"/>
      <c r="AJ102" s="698"/>
      <c r="AK102" s="364"/>
      <c r="AL102" s="698"/>
      <c r="AM102" s="698"/>
      <c r="AN102" s="698"/>
      <c r="AO102" s="248"/>
      <c r="AP102" s="698"/>
      <c r="AQ102" s="698"/>
      <c r="AR102" s="699"/>
    </row>
    <row r="103" spans="1:44" s="182" customFormat="1" ht="30" customHeight="1" x14ac:dyDescent="0.25">
      <c r="A103" s="369"/>
      <c r="B103" s="693" t="s">
        <v>28</v>
      </c>
      <c r="C103" s="694"/>
      <c r="D103" s="364"/>
      <c r="E103" s="695" t="s">
        <v>29</v>
      </c>
      <c r="F103" s="695"/>
      <c r="G103" s="695"/>
      <c r="H103" s="248"/>
      <c r="I103" s="695" t="s">
        <v>30</v>
      </c>
      <c r="J103" s="695"/>
      <c r="K103" s="696"/>
      <c r="L103" s="371"/>
      <c r="M103" s="693" t="s">
        <v>28</v>
      </c>
      <c r="N103" s="694"/>
      <c r="O103" s="364"/>
      <c r="P103" s="695" t="s">
        <v>29</v>
      </c>
      <c r="Q103" s="695"/>
      <c r="R103" s="695"/>
      <c r="S103" s="248"/>
      <c r="T103" s="695" t="s">
        <v>30</v>
      </c>
      <c r="U103" s="695"/>
      <c r="V103" s="696"/>
      <c r="W103" s="367"/>
      <c r="X103" s="693" t="s">
        <v>28</v>
      </c>
      <c r="Y103" s="694"/>
      <c r="Z103" s="364"/>
      <c r="AA103" s="695" t="s">
        <v>29</v>
      </c>
      <c r="AB103" s="695"/>
      <c r="AC103" s="695"/>
      <c r="AD103" s="248"/>
      <c r="AE103" s="695" t="s">
        <v>30</v>
      </c>
      <c r="AF103" s="695"/>
      <c r="AG103" s="696"/>
      <c r="AH103" s="371"/>
      <c r="AI103" s="693" t="s">
        <v>28</v>
      </c>
      <c r="AJ103" s="694"/>
      <c r="AK103" s="364"/>
      <c r="AL103" s="695" t="s">
        <v>29</v>
      </c>
      <c r="AM103" s="695"/>
      <c r="AN103" s="695"/>
      <c r="AO103" s="248"/>
      <c r="AP103" s="695" t="s">
        <v>30</v>
      </c>
      <c r="AQ103" s="695"/>
      <c r="AR103" s="696"/>
    </row>
    <row r="104" spans="1:44" s="182" customFormat="1" ht="30" customHeight="1" thickBot="1" x14ac:dyDescent="0.3">
      <c r="A104" s="369"/>
      <c r="B104" s="690" t="str">
        <f>$F$211</f>
        <v>INDIVIDUAL</v>
      </c>
      <c r="C104" s="691"/>
      <c r="D104" s="691"/>
      <c r="E104" s="691"/>
      <c r="F104" s="691"/>
      <c r="G104" s="691"/>
      <c r="H104" s="691"/>
      <c r="I104" s="691"/>
      <c r="J104" s="691"/>
      <c r="K104" s="692"/>
      <c r="L104" s="371"/>
      <c r="M104" s="690" t="str">
        <f>$F$211</f>
        <v>INDIVIDUAL</v>
      </c>
      <c r="N104" s="691"/>
      <c r="O104" s="691"/>
      <c r="P104" s="691"/>
      <c r="Q104" s="691"/>
      <c r="R104" s="691"/>
      <c r="S104" s="691"/>
      <c r="T104" s="691"/>
      <c r="U104" s="691"/>
      <c r="V104" s="692"/>
      <c r="W104" s="367"/>
      <c r="X104" s="690" t="str">
        <f>$F$211</f>
        <v>INDIVIDUAL</v>
      </c>
      <c r="Y104" s="691"/>
      <c r="Z104" s="691"/>
      <c r="AA104" s="691"/>
      <c r="AB104" s="691"/>
      <c r="AC104" s="691"/>
      <c r="AD104" s="691"/>
      <c r="AE104" s="691"/>
      <c r="AF104" s="691"/>
      <c r="AG104" s="692"/>
      <c r="AH104" s="371"/>
      <c r="AI104" s="690" t="str">
        <f>$F$211</f>
        <v>INDIVIDUAL</v>
      </c>
      <c r="AJ104" s="691"/>
      <c r="AK104" s="691"/>
      <c r="AL104" s="691"/>
      <c r="AM104" s="691"/>
      <c r="AN104" s="691"/>
      <c r="AO104" s="691"/>
      <c r="AP104" s="691"/>
      <c r="AQ104" s="691"/>
      <c r="AR104" s="692"/>
    </row>
    <row r="105" spans="1:44" s="182" customFormat="1" ht="30" customHeight="1" thickBot="1" x14ac:dyDescent="0.3">
      <c r="A105" s="309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09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</row>
    <row r="106" spans="1:44" s="182" customFormat="1" ht="30" customHeight="1" thickBot="1" x14ac:dyDescent="0.3">
      <c r="A106" s="311"/>
      <c r="B106" s="663" t="s">
        <v>26</v>
      </c>
      <c r="C106" s="664"/>
      <c r="D106" s="665"/>
      <c r="E106" s="666" t="s">
        <v>31</v>
      </c>
      <c r="F106" s="661"/>
      <c r="G106" s="661"/>
      <c r="H106" s="662"/>
      <c r="I106" s="661" t="s">
        <v>2</v>
      </c>
      <c r="J106" s="661"/>
      <c r="K106" s="662"/>
      <c r="L106" s="314"/>
      <c r="M106" s="663" t="s">
        <v>26</v>
      </c>
      <c r="N106" s="664"/>
      <c r="O106" s="665"/>
      <c r="P106" s="666" t="s">
        <v>31</v>
      </c>
      <c r="Q106" s="661"/>
      <c r="R106" s="661"/>
      <c r="S106" s="662"/>
      <c r="T106" s="661" t="s">
        <v>2</v>
      </c>
      <c r="U106" s="661"/>
      <c r="V106" s="662"/>
      <c r="W106" s="311"/>
      <c r="X106" s="663" t="s">
        <v>26</v>
      </c>
      <c r="Y106" s="664"/>
      <c r="Z106" s="665"/>
      <c r="AA106" s="666" t="s">
        <v>31</v>
      </c>
      <c r="AB106" s="661"/>
      <c r="AC106" s="661"/>
      <c r="AD106" s="662"/>
      <c r="AE106" s="661" t="s">
        <v>2</v>
      </c>
      <c r="AF106" s="661"/>
      <c r="AG106" s="662"/>
      <c r="AH106" s="317"/>
      <c r="AI106" s="663" t="s">
        <v>26</v>
      </c>
      <c r="AJ106" s="664"/>
      <c r="AK106" s="665"/>
      <c r="AL106" s="666" t="s">
        <v>31</v>
      </c>
      <c r="AM106" s="661"/>
      <c r="AN106" s="661"/>
      <c r="AO106" s="662"/>
      <c r="AP106" s="661" t="s">
        <v>2</v>
      </c>
      <c r="AQ106" s="661"/>
      <c r="AR106" s="662"/>
    </row>
    <row r="107" spans="1:44" s="270" customFormat="1" ht="30" customHeight="1" thickBot="1" x14ac:dyDescent="0.3">
      <c r="A107" s="312"/>
      <c r="B107" s="681" t="str">
        <f>$K$211</f>
        <v>MAYORES</v>
      </c>
      <c r="C107" s="682"/>
      <c r="D107" s="683"/>
      <c r="E107" s="688"/>
      <c r="F107" s="688"/>
      <c r="G107" s="688"/>
      <c r="H107" s="689"/>
      <c r="I107" s="655"/>
      <c r="J107" s="655"/>
      <c r="K107" s="656"/>
      <c r="L107" s="315"/>
      <c r="M107" s="681" t="str">
        <f>$K$211</f>
        <v>MAYORES</v>
      </c>
      <c r="N107" s="682"/>
      <c r="O107" s="683"/>
      <c r="P107" s="688"/>
      <c r="Q107" s="688"/>
      <c r="R107" s="688"/>
      <c r="S107" s="689"/>
      <c r="T107" s="655"/>
      <c r="U107" s="655"/>
      <c r="V107" s="656"/>
      <c r="W107" s="312"/>
      <c r="X107" s="681" t="str">
        <f>$K$211</f>
        <v>MAYORES</v>
      </c>
      <c r="Y107" s="682"/>
      <c r="Z107" s="683"/>
      <c r="AA107" s="688"/>
      <c r="AB107" s="688"/>
      <c r="AC107" s="688"/>
      <c r="AD107" s="689"/>
      <c r="AE107" s="655"/>
      <c r="AF107" s="655"/>
      <c r="AG107" s="656"/>
      <c r="AH107" s="318"/>
      <c r="AI107" s="681" t="str">
        <f>$K$211</f>
        <v>MAYORES</v>
      </c>
      <c r="AJ107" s="682"/>
      <c r="AK107" s="683"/>
      <c r="AL107" s="688"/>
      <c r="AM107" s="688"/>
      <c r="AN107" s="688"/>
      <c r="AO107" s="689"/>
      <c r="AP107" s="655"/>
      <c r="AQ107" s="655"/>
      <c r="AR107" s="656"/>
    </row>
    <row r="108" spans="1:44" s="270" customFormat="1" ht="30" customHeight="1" thickBot="1" x14ac:dyDescent="0.3">
      <c r="A108" s="312"/>
      <c r="B108" s="684"/>
      <c r="C108" s="685"/>
      <c r="D108" s="686"/>
      <c r="E108" s="661" t="s">
        <v>27</v>
      </c>
      <c r="F108" s="661"/>
      <c r="G108" s="661"/>
      <c r="H108" s="662"/>
      <c r="I108" s="657"/>
      <c r="J108" s="657"/>
      <c r="K108" s="658"/>
      <c r="L108" s="315"/>
      <c r="M108" s="684"/>
      <c r="N108" s="685"/>
      <c r="O108" s="686"/>
      <c r="P108" s="661" t="s">
        <v>27</v>
      </c>
      <c r="Q108" s="661"/>
      <c r="R108" s="661"/>
      <c r="S108" s="662"/>
      <c r="T108" s="657"/>
      <c r="U108" s="657"/>
      <c r="V108" s="658"/>
      <c r="W108" s="312"/>
      <c r="X108" s="684"/>
      <c r="Y108" s="685"/>
      <c r="Z108" s="686"/>
      <c r="AA108" s="661" t="s">
        <v>27</v>
      </c>
      <c r="AB108" s="661"/>
      <c r="AC108" s="661"/>
      <c r="AD108" s="662"/>
      <c r="AE108" s="657"/>
      <c r="AF108" s="657"/>
      <c r="AG108" s="658"/>
      <c r="AH108" s="318"/>
      <c r="AI108" s="684"/>
      <c r="AJ108" s="685"/>
      <c r="AK108" s="686"/>
      <c r="AL108" s="661" t="s">
        <v>27</v>
      </c>
      <c r="AM108" s="661"/>
      <c r="AN108" s="661"/>
      <c r="AO108" s="662"/>
      <c r="AP108" s="657"/>
      <c r="AQ108" s="657"/>
      <c r="AR108" s="658"/>
    </row>
    <row r="109" spans="1:44" s="270" customFormat="1" ht="30" customHeight="1" x14ac:dyDescent="0.25">
      <c r="A109" s="312"/>
      <c r="B109" s="675" t="str">
        <f>$O$211</f>
        <v>MASCULINO</v>
      </c>
      <c r="C109" s="676"/>
      <c r="D109" s="677"/>
      <c r="E109" s="709" t="str">
        <f>$H$212</f>
        <v>16vos</v>
      </c>
      <c r="F109" s="709"/>
      <c r="G109" s="709"/>
      <c r="H109" s="710"/>
      <c r="I109" s="657"/>
      <c r="J109" s="657"/>
      <c r="K109" s="658"/>
      <c r="L109" s="315"/>
      <c r="M109" s="675" t="str">
        <f>$O$211</f>
        <v>MASCULINO</v>
      </c>
      <c r="N109" s="676"/>
      <c r="O109" s="677"/>
      <c r="P109" s="709" t="str">
        <f>$H$212</f>
        <v>16vos</v>
      </c>
      <c r="Q109" s="709"/>
      <c r="R109" s="709"/>
      <c r="S109" s="710"/>
      <c r="T109" s="657"/>
      <c r="U109" s="657"/>
      <c r="V109" s="658"/>
      <c r="W109" s="312"/>
      <c r="X109" s="675" t="str">
        <f>$O$211</f>
        <v>MASCULINO</v>
      </c>
      <c r="Y109" s="676"/>
      <c r="Z109" s="677"/>
      <c r="AA109" s="671" t="str">
        <f>$N$212</f>
        <v>8vos</v>
      </c>
      <c r="AB109" s="671"/>
      <c r="AC109" s="671"/>
      <c r="AD109" s="672"/>
      <c r="AE109" s="657"/>
      <c r="AF109" s="657"/>
      <c r="AG109" s="658"/>
      <c r="AH109" s="318"/>
      <c r="AI109" s="675" t="str">
        <f>$O$211</f>
        <v>MASCULINO</v>
      </c>
      <c r="AJ109" s="676"/>
      <c r="AK109" s="677"/>
      <c r="AL109" s="671" t="str">
        <f>$N$212</f>
        <v>8vos</v>
      </c>
      <c r="AM109" s="671"/>
      <c r="AN109" s="671"/>
      <c r="AO109" s="672"/>
      <c r="AP109" s="657"/>
      <c r="AQ109" s="657"/>
      <c r="AR109" s="658"/>
    </row>
    <row r="110" spans="1:44" s="270" customFormat="1" ht="30" customHeight="1" thickBot="1" x14ac:dyDescent="0.3">
      <c r="A110" s="312"/>
      <c r="B110" s="678"/>
      <c r="C110" s="679"/>
      <c r="D110" s="680"/>
      <c r="E110" s="711"/>
      <c r="F110" s="711"/>
      <c r="G110" s="711"/>
      <c r="H110" s="712"/>
      <c r="I110" s="659"/>
      <c r="J110" s="659"/>
      <c r="K110" s="660"/>
      <c r="L110" s="315"/>
      <c r="M110" s="678"/>
      <c r="N110" s="679"/>
      <c r="O110" s="680"/>
      <c r="P110" s="711"/>
      <c r="Q110" s="711"/>
      <c r="R110" s="711"/>
      <c r="S110" s="712"/>
      <c r="T110" s="659"/>
      <c r="U110" s="659"/>
      <c r="V110" s="660"/>
      <c r="W110" s="312"/>
      <c r="X110" s="678"/>
      <c r="Y110" s="679"/>
      <c r="Z110" s="680"/>
      <c r="AA110" s="673"/>
      <c r="AB110" s="673"/>
      <c r="AC110" s="673"/>
      <c r="AD110" s="674"/>
      <c r="AE110" s="659"/>
      <c r="AF110" s="659"/>
      <c r="AG110" s="660"/>
      <c r="AH110" s="318"/>
      <c r="AI110" s="678"/>
      <c r="AJ110" s="679"/>
      <c r="AK110" s="680"/>
      <c r="AL110" s="673"/>
      <c r="AM110" s="673"/>
      <c r="AN110" s="673"/>
      <c r="AO110" s="674"/>
      <c r="AP110" s="659"/>
      <c r="AQ110" s="659"/>
      <c r="AR110" s="660"/>
    </row>
    <row r="111" spans="1:44" s="182" customFormat="1" ht="30" customHeight="1" thickBot="1" x14ac:dyDescent="0.3">
      <c r="A111" s="311"/>
      <c r="B111" s="274" t="s">
        <v>16</v>
      </c>
      <c r="C111" s="275" t="s">
        <v>17</v>
      </c>
      <c r="D111" s="276" t="s">
        <v>18</v>
      </c>
      <c r="E111" s="276" t="s">
        <v>19</v>
      </c>
      <c r="F111" s="276" t="s">
        <v>20</v>
      </c>
      <c r="G111" s="276" t="s">
        <v>21</v>
      </c>
      <c r="H111" s="276" t="s">
        <v>22</v>
      </c>
      <c r="I111" s="277" t="s">
        <v>23</v>
      </c>
      <c r="J111" s="277" t="s">
        <v>24</v>
      </c>
      <c r="K111" s="273" t="s">
        <v>25</v>
      </c>
      <c r="L111" s="314"/>
      <c r="M111" s="274" t="s">
        <v>16</v>
      </c>
      <c r="N111" s="275" t="s">
        <v>17</v>
      </c>
      <c r="O111" s="276" t="s">
        <v>18</v>
      </c>
      <c r="P111" s="276" t="s">
        <v>19</v>
      </c>
      <c r="Q111" s="276" t="s">
        <v>20</v>
      </c>
      <c r="R111" s="276" t="s">
        <v>21</v>
      </c>
      <c r="S111" s="276" t="s">
        <v>22</v>
      </c>
      <c r="T111" s="277" t="s">
        <v>23</v>
      </c>
      <c r="U111" s="277" t="s">
        <v>24</v>
      </c>
      <c r="V111" s="273" t="s">
        <v>25</v>
      </c>
      <c r="W111" s="311"/>
      <c r="X111" s="274" t="s">
        <v>16</v>
      </c>
      <c r="Y111" s="275" t="s">
        <v>17</v>
      </c>
      <c r="Z111" s="276" t="s">
        <v>18</v>
      </c>
      <c r="AA111" s="276" t="s">
        <v>19</v>
      </c>
      <c r="AB111" s="276" t="s">
        <v>20</v>
      </c>
      <c r="AC111" s="276" t="s">
        <v>21</v>
      </c>
      <c r="AD111" s="276" t="s">
        <v>22</v>
      </c>
      <c r="AE111" s="277" t="s">
        <v>23</v>
      </c>
      <c r="AF111" s="277" t="s">
        <v>24</v>
      </c>
      <c r="AG111" s="273" t="s">
        <v>25</v>
      </c>
      <c r="AH111" s="317"/>
      <c r="AI111" s="274" t="s">
        <v>16</v>
      </c>
      <c r="AJ111" s="275" t="s">
        <v>17</v>
      </c>
      <c r="AK111" s="276" t="s">
        <v>18</v>
      </c>
      <c r="AL111" s="276" t="s">
        <v>19</v>
      </c>
      <c r="AM111" s="276" t="s">
        <v>20</v>
      </c>
      <c r="AN111" s="276" t="s">
        <v>21</v>
      </c>
      <c r="AO111" s="276" t="s">
        <v>22</v>
      </c>
      <c r="AP111" s="277" t="s">
        <v>23</v>
      </c>
      <c r="AQ111" s="277" t="s">
        <v>24</v>
      </c>
      <c r="AR111" s="273" t="s">
        <v>25</v>
      </c>
    </row>
    <row r="112" spans="1:44" s="182" customFormat="1" ht="30" customHeight="1" x14ac:dyDescent="0.25">
      <c r="A112" s="311"/>
      <c r="B112" s="667"/>
      <c r="C112" s="668"/>
      <c r="D112" s="267"/>
      <c r="E112" s="267"/>
      <c r="F112" s="267"/>
      <c r="G112" s="267"/>
      <c r="H112" s="267"/>
      <c r="I112" s="278" t="str">
        <f>IF(B107="mayores A","","X")</f>
        <v>X</v>
      </c>
      <c r="J112" s="278" t="str">
        <f>IF(B107="mayores A","","X")</f>
        <v>X</v>
      </c>
      <c r="K112" s="271"/>
      <c r="L112" s="314"/>
      <c r="M112" s="667"/>
      <c r="N112" s="668"/>
      <c r="O112" s="267"/>
      <c r="P112" s="267"/>
      <c r="Q112" s="267"/>
      <c r="R112" s="267"/>
      <c r="S112" s="267"/>
      <c r="T112" s="278" t="str">
        <f>IF(M107="mayores A","","X")</f>
        <v>X</v>
      </c>
      <c r="U112" s="278" t="str">
        <f>IF(M107="mayores A","","X")</f>
        <v>X</v>
      </c>
      <c r="V112" s="271"/>
      <c r="W112" s="311"/>
      <c r="X112" s="667"/>
      <c r="Y112" s="668"/>
      <c r="Z112" s="267"/>
      <c r="AA112" s="267"/>
      <c r="AB112" s="267"/>
      <c r="AC112" s="267"/>
      <c r="AD112" s="267"/>
      <c r="AE112" s="278" t="str">
        <f>IF(X107="mayores A","","X")</f>
        <v>X</v>
      </c>
      <c r="AF112" s="278" t="str">
        <f>IF(X107="mayores A","","X")</f>
        <v>X</v>
      </c>
      <c r="AG112" s="271"/>
      <c r="AH112" s="317"/>
      <c r="AI112" s="667"/>
      <c r="AJ112" s="668"/>
      <c r="AK112" s="267"/>
      <c r="AL112" s="267"/>
      <c r="AM112" s="267"/>
      <c r="AN112" s="267"/>
      <c r="AO112" s="267"/>
      <c r="AP112" s="278" t="str">
        <f>IF(AI107="mayores A","","X")</f>
        <v>X</v>
      </c>
      <c r="AQ112" s="278" t="str">
        <f>IF(AI107="mayores A","","X")</f>
        <v>X</v>
      </c>
      <c r="AR112" s="271"/>
    </row>
    <row r="113" spans="1:44" s="182" customFormat="1" ht="30" customHeight="1" thickBot="1" x14ac:dyDescent="0.3">
      <c r="A113" s="311"/>
      <c r="B113" s="669"/>
      <c r="C113" s="670"/>
      <c r="D113" s="268"/>
      <c r="E113" s="268"/>
      <c r="F113" s="268"/>
      <c r="G113" s="268"/>
      <c r="H113" s="268"/>
      <c r="I113" s="279" t="str">
        <f>IF(B107="mayores A","","X")</f>
        <v>X</v>
      </c>
      <c r="J113" s="279" t="str">
        <f>IF(B107="mayores A","","X")</f>
        <v>X</v>
      </c>
      <c r="K113" s="272"/>
      <c r="L113" s="314"/>
      <c r="M113" s="669"/>
      <c r="N113" s="670"/>
      <c r="O113" s="268"/>
      <c r="P113" s="268"/>
      <c r="Q113" s="268"/>
      <c r="R113" s="268"/>
      <c r="S113" s="268"/>
      <c r="T113" s="279" t="str">
        <f>IF(M107="mayores A","","X")</f>
        <v>X</v>
      </c>
      <c r="U113" s="279" t="str">
        <f>IF(M107="mayores A","","X")</f>
        <v>X</v>
      </c>
      <c r="V113" s="272"/>
      <c r="W113" s="311"/>
      <c r="X113" s="669"/>
      <c r="Y113" s="670"/>
      <c r="Z113" s="268"/>
      <c r="AA113" s="268"/>
      <c r="AB113" s="268"/>
      <c r="AC113" s="268"/>
      <c r="AD113" s="268"/>
      <c r="AE113" s="279" t="str">
        <f>IF(X107="mayores A","","X")</f>
        <v>X</v>
      </c>
      <c r="AF113" s="279" t="str">
        <f>IF(X107="mayores A","","X")</f>
        <v>X</v>
      </c>
      <c r="AG113" s="272"/>
      <c r="AH113" s="317"/>
      <c r="AI113" s="669"/>
      <c r="AJ113" s="670"/>
      <c r="AK113" s="268"/>
      <c r="AL113" s="268"/>
      <c r="AM113" s="268"/>
      <c r="AN113" s="268"/>
      <c r="AO113" s="268"/>
      <c r="AP113" s="279" t="str">
        <f>IF(AI107="mayores A","","X")</f>
        <v>X</v>
      </c>
      <c r="AQ113" s="279" t="str">
        <f>IF(AI107="mayores A","","X")</f>
        <v>X</v>
      </c>
      <c r="AR113" s="272"/>
    </row>
    <row r="114" spans="1:44" s="182" customFormat="1" ht="30" customHeight="1" x14ac:dyDescent="0.25">
      <c r="A114" s="311"/>
      <c r="B114" s="269"/>
      <c r="C114" s="364"/>
      <c r="D114" s="364"/>
      <c r="E114" s="364"/>
      <c r="F114" s="364"/>
      <c r="G114" s="364"/>
      <c r="H114" s="364"/>
      <c r="I114" s="364"/>
      <c r="J114" s="364"/>
      <c r="K114" s="365"/>
      <c r="L114" s="314"/>
      <c r="M114" s="269"/>
      <c r="N114" s="364"/>
      <c r="O114" s="364"/>
      <c r="P114" s="364"/>
      <c r="Q114" s="364"/>
      <c r="R114" s="364"/>
      <c r="S114" s="364"/>
      <c r="T114" s="364"/>
      <c r="U114" s="364"/>
      <c r="V114" s="365"/>
      <c r="W114" s="311"/>
      <c r="X114" s="269"/>
      <c r="Y114" s="364"/>
      <c r="Z114" s="364"/>
      <c r="AA114" s="364"/>
      <c r="AB114" s="364"/>
      <c r="AC114" s="364"/>
      <c r="AD114" s="364"/>
      <c r="AE114" s="364"/>
      <c r="AF114" s="364"/>
      <c r="AG114" s="365"/>
      <c r="AH114" s="317"/>
      <c r="AI114" s="269"/>
      <c r="AJ114" s="364"/>
      <c r="AK114" s="364"/>
      <c r="AL114" s="364"/>
      <c r="AM114" s="364"/>
      <c r="AN114" s="364"/>
      <c r="AO114" s="364"/>
      <c r="AP114" s="364"/>
      <c r="AQ114" s="364"/>
      <c r="AR114" s="365"/>
    </row>
    <row r="115" spans="1:44" s="182" customFormat="1" ht="30" customHeight="1" x14ac:dyDescent="0.25">
      <c r="A115" s="311"/>
      <c r="B115" s="697"/>
      <c r="C115" s="698"/>
      <c r="D115" s="364"/>
      <c r="E115" s="698"/>
      <c r="F115" s="698"/>
      <c r="G115" s="698"/>
      <c r="H115" s="248"/>
      <c r="I115" s="698"/>
      <c r="J115" s="698"/>
      <c r="K115" s="699"/>
      <c r="L115" s="314"/>
      <c r="M115" s="697"/>
      <c r="N115" s="698"/>
      <c r="O115" s="364"/>
      <c r="P115" s="698"/>
      <c r="Q115" s="698"/>
      <c r="R115" s="698"/>
      <c r="S115" s="248"/>
      <c r="T115" s="698"/>
      <c r="U115" s="698"/>
      <c r="V115" s="699"/>
      <c r="W115" s="311"/>
      <c r="X115" s="697"/>
      <c r="Y115" s="698"/>
      <c r="Z115" s="364"/>
      <c r="AA115" s="698"/>
      <c r="AB115" s="698"/>
      <c r="AC115" s="698"/>
      <c r="AD115" s="248"/>
      <c r="AE115" s="698"/>
      <c r="AF115" s="698"/>
      <c r="AG115" s="699"/>
      <c r="AH115" s="317"/>
      <c r="AI115" s="697"/>
      <c r="AJ115" s="698"/>
      <c r="AK115" s="364"/>
      <c r="AL115" s="698"/>
      <c r="AM115" s="698"/>
      <c r="AN115" s="698"/>
      <c r="AO115" s="248"/>
      <c r="AP115" s="698"/>
      <c r="AQ115" s="698"/>
      <c r="AR115" s="699"/>
    </row>
    <row r="116" spans="1:44" s="182" customFormat="1" ht="30" customHeight="1" x14ac:dyDescent="0.25">
      <c r="A116" s="311"/>
      <c r="B116" s="693" t="s">
        <v>28</v>
      </c>
      <c r="C116" s="694"/>
      <c r="D116" s="364"/>
      <c r="E116" s="695" t="s">
        <v>29</v>
      </c>
      <c r="F116" s="695"/>
      <c r="G116" s="695"/>
      <c r="H116" s="248"/>
      <c r="I116" s="695" t="s">
        <v>30</v>
      </c>
      <c r="J116" s="695"/>
      <c r="K116" s="696"/>
      <c r="L116" s="314"/>
      <c r="M116" s="693" t="s">
        <v>28</v>
      </c>
      <c r="N116" s="694"/>
      <c r="O116" s="364"/>
      <c r="P116" s="695" t="s">
        <v>29</v>
      </c>
      <c r="Q116" s="695"/>
      <c r="R116" s="695"/>
      <c r="S116" s="248"/>
      <c r="T116" s="695" t="s">
        <v>30</v>
      </c>
      <c r="U116" s="695"/>
      <c r="V116" s="696"/>
      <c r="W116" s="311"/>
      <c r="X116" s="693" t="s">
        <v>28</v>
      </c>
      <c r="Y116" s="694"/>
      <c r="Z116" s="364"/>
      <c r="AA116" s="695" t="s">
        <v>29</v>
      </c>
      <c r="AB116" s="695"/>
      <c r="AC116" s="695"/>
      <c r="AD116" s="248"/>
      <c r="AE116" s="695" t="s">
        <v>30</v>
      </c>
      <c r="AF116" s="695"/>
      <c r="AG116" s="696"/>
      <c r="AH116" s="317"/>
      <c r="AI116" s="693" t="s">
        <v>28</v>
      </c>
      <c r="AJ116" s="694"/>
      <c r="AK116" s="364"/>
      <c r="AL116" s="695" t="s">
        <v>29</v>
      </c>
      <c r="AM116" s="695"/>
      <c r="AN116" s="695"/>
      <c r="AO116" s="248"/>
      <c r="AP116" s="695" t="s">
        <v>30</v>
      </c>
      <c r="AQ116" s="695"/>
      <c r="AR116" s="696"/>
    </row>
    <row r="117" spans="1:44" s="182" customFormat="1" ht="30" customHeight="1" thickBot="1" x14ac:dyDescent="0.3">
      <c r="A117" s="311"/>
      <c r="B117" s="690" t="str">
        <f>$F$211</f>
        <v>INDIVIDUAL</v>
      </c>
      <c r="C117" s="691"/>
      <c r="D117" s="691"/>
      <c r="E117" s="691"/>
      <c r="F117" s="691"/>
      <c r="G117" s="691"/>
      <c r="H117" s="691"/>
      <c r="I117" s="691"/>
      <c r="J117" s="691"/>
      <c r="K117" s="692"/>
      <c r="L117" s="314"/>
      <c r="M117" s="690" t="str">
        <f>$F$211</f>
        <v>INDIVIDUAL</v>
      </c>
      <c r="N117" s="691"/>
      <c r="O117" s="691"/>
      <c r="P117" s="691"/>
      <c r="Q117" s="691"/>
      <c r="R117" s="691"/>
      <c r="S117" s="691"/>
      <c r="T117" s="691"/>
      <c r="U117" s="691"/>
      <c r="V117" s="692"/>
      <c r="W117" s="311"/>
      <c r="X117" s="690" t="str">
        <f>$F$211</f>
        <v>INDIVIDUAL</v>
      </c>
      <c r="Y117" s="691"/>
      <c r="Z117" s="691"/>
      <c r="AA117" s="691"/>
      <c r="AB117" s="691"/>
      <c r="AC117" s="691"/>
      <c r="AD117" s="691"/>
      <c r="AE117" s="691"/>
      <c r="AF117" s="691"/>
      <c r="AG117" s="692"/>
      <c r="AH117" s="317"/>
      <c r="AI117" s="690" t="str">
        <f>$F$211</f>
        <v>INDIVIDUAL</v>
      </c>
      <c r="AJ117" s="691"/>
      <c r="AK117" s="691"/>
      <c r="AL117" s="691"/>
      <c r="AM117" s="691"/>
      <c r="AN117" s="691"/>
      <c r="AO117" s="691"/>
      <c r="AP117" s="691"/>
      <c r="AQ117" s="691"/>
      <c r="AR117" s="692"/>
    </row>
    <row r="118" spans="1:44" s="182" customFormat="1" ht="30" customHeight="1" thickBot="1" x14ac:dyDescent="0.3">
      <c r="A118" s="31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</row>
    <row r="119" spans="1:44" s="182" customFormat="1" ht="30" customHeight="1" thickBot="1" x14ac:dyDescent="0.3">
      <c r="A119" s="313"/>
      <c r="B119" s="663" t="s">
        <v>26</v>
      </c>
      <c r="C119" s="664"/>
      <c r="D119" s="665"/>
      <c r="E119" s="666" t="s">
        <v>31</v>
      </c>
      <c r="F119" s="661"/>
      <c r="G119" s="661"/>
      <c r="H119" s="662"/>
      <c r="I119" s="661" t="s">
        <v>2</v>
      </c>
      <c r="J119" s="661"/>
      <c r="K119" s="662"/>
      <c r="L119" s="314"/>
      <c r="M119" s="663" t="s">
        <v>26</v>
      </c>
      <c r="N119" s="664"/>
      <c r="O119" s="665"/>
      <c r="P119" s="666" t="s">
        <v>31</v>
      </c>
      <c r="Q119" s="661"/>
      <c r="R119" s="661"/>
      <c r="S119" s="662"/>
      <c r="T119" s="661" t="s">
        <v>2</v>
      </c>
      <c r="U119" s="661"/>
      <c r="V119" s="662"/>
      <c r="W119" s="311"/>
      <c r="X119" s="663" t="s">
        <v>26</v>
      </c>
      <c r="Y119" s="664"/>
      <c r="Z119" s="665"/>
      <c r="AA119" s="666" t="s">
        <v>31</v>
      </c>
      <c r="AB119" s="661"/>
      <c r="AC119" s="661"/>
      <c r="AD119" s="662"/>
      <c r="AE119" s="661" t="s">
        <v>2</v>
      </c>
      <c r="AF119" s="661"/>
      <c r="AG119" s="662"/>
      <c r="AH119" s="317"/>
      <c r="AI119" s="663" t="s">
        <v>26</v>
      </c>
      <c r="AJ119" s="664"/>
      <c r="AK119" s="665"/>
      <c r="AL119" s="666" t="s">
        <v>31</v>
      </c>
      <c r="AM119" s="661"/>
      <c r="AN119" s="661"/>
      <c r="AO119" s="662"/>
      <c r="AP119" s="661" t="s">
        <v>2</v>
      </c>
      <c r="AQ119" s="661"/>
      <c r="AR119" s="662"/>
    </row>
    <row r="120" spans="1:44" s="182" customFormat="1" ht="30" customHeight="1" thickBot="1" x14ac:dyDescent="0.3">
      <c r="A120" s="313"/>
      <c r="B120" s="681" t="str">
        <f>$K$211</f>
        <v>MAYORES</v>
      </c>
      <c r="C120" s="682"/>
      <c r="D120" s="683"/>
      <c r="E120" s="688"/>
      <c r="F120" s="688"/>
      <c r="G120" s="688"/>
      <c r="H120" s="689"/>
      <c r="I120" s="655"/>
      <c r="J120" s="655"/>
      <c r="K120" s="656"/>
      <c r="L120" s="315"/>
      <c r="M120" s="681" t="str">
        <f>$K$211</f>
        <v>MAYORES</v>
      </c>
      <c r="N120" s="682"/>
      <c r="O120" s="683"/>
      <c r="P120" s="688"/>
      <c r="Q120" s="688"/>
      <c r="R120" s="688"/>
      <c r="S120" s="689"/>
      <c r="T120" s="655"/>
      <c r="U120" s="655"/>
      <c r="V120" s="656"/>
      <c r="W120" s="312"/>
      <c r="X120" s="681" t="str">
        <f>$K$211</f>
        <v>MAYORES</v>
      </c>
      <c r="Y120" s="682"/>
      <c r="Z120" s="683"/>
      <c r="AA120" s="688"/>
      <c r="AB120" s="688"/>
      <c r="AC120" s="688"/>
      <c r="AD120" s="689"/>
      <c r="AE120" s="655"/>
      <c r="AF120" s="655"/>
      <c r="AG120" s="656"/>
      <c r="AH120" s="318"/>
      <c r="AI120" s="681" t="str">
        <f>$K$211</f>
        <v>MAYORES</v>
      </c>
      <c r="AJ120" s="682"/>
      <c r="AK120" s="683"/>
      <c r="AL120" s="688"/>
      <c r="AM120" s="688"/>
      <c r="AN120" s="688"/>
      <c r="AO120" s="689"/>
      <c r="AP120" s="655"/>
      <c r="AQ120" s="655"/>
      <c r="AR120" s="656"/>
    </row>
    <row r="121" spans="1:44" s="182" customFormat="1" ht="30" customHeight="1" thickBot="1" x14ac:dyDescent="0.3">
      <c r="A121" s="313"/>
      <c r="B121" s="684"/>
      <c r="C121" s="685"/>
      <c r="D121" s="686"/>
      <c r="E121" s="661" t="s">
        <v>27</v>
      </c>
      <c r="F121" s="661"/>
      <c r="G121" s="661"/>
      <c r="H121" s="662"/>
      <c r="I121" s="657"/>
      <c r="J121" s="657"/>
      <c r="K121" s="658"/>
      <c r="L121" s="315"/>
      <c r="M121" s="684"/>
      <c r="N121" s="685"/>
      <c r="O121" s="686"/>
      <c r="P121" s="661" t="s">
        <v>27</v>
      </c>
      <c r="Q121" s="661"/>
      <c r="R121" s="661"/>
      <c r="S121" s="662"/>
      <c r="T121" s="657"/>
      <c r="U121" s="657"/>
      <c r="V121" s="658"/>
      <c r="W121" s="312"/>
      <c r="X121" s="684"/>
      <c r="Y121" s="685"/>
      <c r="Z121" s="686"/>
      <c r="AA121" s="661" t="s">
        <v>27</v>
      </c>
      <c r="AB121" s="661"/>
      <c r="AC121" s="661"/>
      <c r="AD121" s="662"/>
      <c r="AE121" s="657"/>
      <c r="AF121" s="657"/>
      <c r="AG121" s="658"/>
      <c r="AH121" s="318"/>
      <c r="AI121" s="684"/>
      <c r="AJ121" s="685"/>
      <c r="AK121" s="686"/>
      <c r="AL121" s="661" t="s">
        <v>27</v>
      </c>
      <c r="AM121" s="661"/>
      <c r="AN121" s="661"/>
      <c r="AO121" s="662"/>
      <c r="AP121" s="657"/>
      <c r="AQ121" s="657"/>
      <c r="AR121" s="658"/>
    </row>
    <row r="122" spans="1:44" s="182" customFormat="1" ht="30" customHeight="1" x14ac:dyDescent="0.25">
      <c r="A122" s="313"/>
      <c r="B122" s="675" t="str">
        <f>$O$211</f>
        <v>MASCULINO</v>
      </c>
      <c r="C122" s="676"/>
      <c r="D122" s="677"/>
      <c r="E122" s="709" t="str">
        <f>$H$212</f>
        <v>16vos</v>
      </c>
      <c r="F122" s="709"/>
      <c r="G122" s="709"/>
      <c r="H122" s="710"/>
      <c r="I122" s="657"/>
      <c r="J122" s="657"/>
      <c r="K122" s="658"/>
      <c r="L122" s="315"/>
      <c r="M122" s="675" t="str">
        <f>$O$211</f>
        <v>MASCULINO</v>
      </c>
      <c r="N122" s="676"/>
      <c r="O122" s="677"/>
      <c r="P122" s="709" t="str">
        <f>$H$212</f>
        <v>16vos</v>
      </c>
      <c r="Q122" s="709"/>
      <c r="R122" s="709"/>
      <c r="S122" s="710"/>
      <c r="T122" s="657"/>
      <c r="U122" s="657"/>
      <c r="V122" s="658"/>
      <c r="W122" s="312"/>
      <c r="X122" s="675" t="str">
        <f>$O$211</f>
        <v>MASCULINO</v>
      </c>
      <c r="Y122" s="676"/>
      <c r="Z122" s="677"/>
      <c r="AA122" s="671" t="str">
        <f>$N$212</f>
        <v>8vos</v>
      </c>
      <c r="AB122" s="671"/>
      <c r="AC122" s="671"/>
      <c r="AD122" s="672"/>
      <c r="AE122" s="657"/>
      <c r="AF122" s="657"/>
      <c r="AG122" s="658"/>
      <c r="AH122" s="318"/>
      <c r="AI122" s="675" t="str">
        <f>$O$211</f>
        <v>MASCULINO</v>
      </c>
      <c r="AJ122" s="676"/>
      <c r="AK122" s="677"/>
      <c r="AL122" s="671" t="str">
        <f>$N$212</f>
        <v>8vos</v>
      </c>
      <c r="AM122" s="671"/>
      <c r="AN122" s="671"/>
      <c r="AO122" s="672"/>
      <c r="AP122" s="657"/>
      <c r="AQ122" s="657"/>
      <c r="AR122" s="658"/>
    </row>
    <row r="123" spans="1:44" s="182" customFormat="1" ht="30" customHeight="1" thickBot="1" x14ac:dyDescent="0.3">
      <c r="A123" s="313"/>
      <c r="B123" s="678"/>
      <c r="C123" s="679"/>
      <c r="D123" s="680"/>
      <c r="E123" s="711"/>
      <c r="F123" s="711"/>
      <c r="G123" s="711"/>
      <c r="H123" s="712"/>
      <c r="I123" s="659"/>
      <c r="J123" s="659"/>
      <c r="K123" s="660"/>
      <c r="L123" s="315"/>
      <c r="M123" s="678"/>
      <c r="N123" s="679"/>
      <c r="O123" s="680"/>
      <c r="P123" s="711"/>
      <c r="Q123" s="711"/>
      <c r="R123" s="711"/>
      <c r="S123" s="712"/>
      <c r="T123" s="659"/>
      <c r="U123" s="659"/>
      <c r="V123" s="660"/>
      <c r="W123" s="312"/>
      <c r="X123" s="678"/>
      <c r="Y123" s="679"/>
      <c r="Z123" s="680"/>
      <c r="AA123" s="673"/>
      <c r="AB123" s="673"/>
      <c r="AC123" s="673"/>
      <c r="AD123" s="674"/>
      <c r="AE123" s="659"/>
      <c r="AF123" s="659"/>
      <c r="AG123" s="660"/>
      <c r="AH123" s="318"/>
      <c r="AI123" s="678"/>
      <c r="AJ123" s="679"/>
      <c r="AK123" s="680"/>
      <c r="AL123" s="673"/>
      <c r="AM123" s="673"/>
      <c r="AN123" s="673"/>
      <c r="AO123" s="674"/>
      <c r="AP123" s="659"/>
      <c r="AQ123" s="659"/>
      <c r="AR123" s="660"/>
    </row>
    <row r="124" spans="1:44" s="182" customFormat="1" ht="30" customHeight="1" thickBot="1" x14ac:dyDescent="0.3">
      <c r="A124" s="313"/>
      <c r="B124" s="274" t="s">
        <v>16</v>
      </c>
      <c r="C124" s="275" t="s">
        <v>17</v>
      </c>
      <c r="D124" s="276" t="s">
        <v>18</v>
      </c>
      <c r="E124" s="276" t="s">
        <v>19</v>
      </c>
      <c r="F124" s="276" t="s">
        <v>20</v>
      </c>
      <c r="G124" s="276" t="s">
        <v>21</v>
      </c>
      <c r="H124" s="276" t="s">
        <v>22</v>
      </c>
      <c r="I124" s="277" t="s">
        <v>23</v>
      </c>
      <c r="J124" s="277" t="s">
        <v>24</v>
      </c>
      <c r="K124" s="273" t="s">
        <v>25</v>
      </c>
      <c r="L124" s="314"/>
      <c r="M124" s="274" t="s">
        <v>16</v>
      </c>
      <c r="N124" s="275" t="s">
        <v>17</v>
      </c>
      <c r="O124" s="276" t="s">
        <v>18</v>
      </c>
      <c r="P124" s="276" t="s">
        <v>19</v>
      </c>
      <c r="Q124" s="276" t="s">
        <v>20</v>
      </c>
      <c r="R124" s="276" t="s">
        <v>21</v>
      </c>
      <c r="S124" s="276" t="s">
        <v>22</v>
      </c>
      <c r="T124" s="277" t="s">
        <v>23</v>
      </c>
      <c r="U124" s="277" t="s">
        <v>24</v>
      </c>
      <c r="V124" s="273" t="s">
        <v>25</v>
      </c>
      <c r="W124" s="311"/>
      <c r="X124" s="274" t="s">
        <v>16</v>
      </c>
      <c r="Y124" s="275" t="s">
        <v>17</v>
      </c>
      <c r="Z124" s="276" t="s">
        <v>18</v>
      </c>
      <c r="AA124" s="276" t="s">
        <v>19</v>
      </c>
      <c r="AB124" s="276" t="s">
        <v>20</v>
      </c>
      <c r="AC124" s="276" t="s">
        <v>21</v>
      </c>
      <c r="AD124" s="276" t="s">
        <v>22</v>
      </c>
      <c r="AE124" s="277" t="s">
        <v>23</v>
      </c>
      <c r="AF124" s="277" t="s">
        <v>24</v>
      </c>
      <c r="AG124" s="273" t="s">
        <v>25</v>
      </c>
      <c r="AH124" s="317"/>
      <c r="AI124" s="274" t="s">
        <v>16</v>
      </c>
      <c r="AJ124" s="275" t="s">
        <v>17</v>
      </c>
      <c r="AK124" s="276" t="s">
        <v>18</v>
      </c>
      <c r="AL124" s="276" t="s">
        <v>19</v>
      </c>
      <c r="AM124" s="276" t="s">
        <v>20</v>
      </c>
      <c r="AN124" s="276" t="s">
        <v>21</v>
      </c>
      <c r="AO124" s="276" t="s">
        <v>22</v>
      </c>
      <c r="AP124" s="277" t="s">
        <v>23</v>
      </c>
      <c r="AQ124" s="277" t="s">
        <v>24</v>
      </c>
      <c r="AR124" s="273" t="s">
        <v>25</v>
      </c>
    </row>
    <row r="125" spans="1:44" s="182" customFormat="1" ht="30" customHeight="1" x14ac:dyDescent="0.25">
      <c r="A125" s="313"/>
      <c r="B125" s="667"/>
      <c r="C125" s="668"/>
      <c r="D125" s="267"/>
      <c r="E125" s="267"/>
      <c r="F125" s="267"/>
      <c r="G125" s="267"/>
      <c r="H125" s="267"/>
      <c r="I125" s="278" t="str">
        <f>IF(B120="mayores A","","X")</f>
        <v>X</v>
      </c>
      <c r="J125" s="278" t="str">
        <f>IF(B120="mayores A","","X")</f>
        <v>X</v>
      </c>
      <c r="K125" s="271"/>
      <c r="L125" s="314"/>
      <c r="M125" s="667"/>
      <c r="N125" s="668"/>
      <c r="O125" s="267"/>
      <c r="P125" s="267"/>
      <c r="Q125" s="267"/>
      <c r="R125" s="267"/>
      <c r="S125" s="267"/>
      <c r="T125" s="278" t="str">
        <f>IF(M120="mayores A","","X")</f>
        <v>X</v>
      </c>
      <c r="U125" s="278" t="str">
        <f>IF(M120="mayores A","","X")</f>
        <v>X</v>
      </c>
      <c r="V125" s="271"/>
      <c r="W125" s="311"/>
      <c r="X125" s="667"/>
      <c r="Y125" s="668"/>
      <c r="Z125" s="267"/>
      <c r="AA125" s="267"/>
      <c r="AB125" s="267"/>
      <c r="AC125" s="267"/>
      <c r="AD125" s="267"/>
      <c r="AE125" s="278" t="str">
        <f>IF(X120="mayores A","","X")</f>
        <v>X</v>
      </c>
      <c r="AF125" s="278" t="str">
        <f>IF(X120="mayores A","","X")</f>
        <v>X</v>
      </c>
      <c r="AG125" s="271"/>
      <c r="AH125" s="317"/>
      <c r="AI125" s="667"/>
      <c r="AJ125" s="668"/>
      <c r="AK125" s="267"/>
      <c r="AL125" s="267"/>
      <c r="AM125" s="267"/>
      <c r="AN125" s="267"/>
      <c r="AO125" s="267"/>
      <c r="AP125" s="278" t="str">
        <f>IF(AI120="mayores A","","X")</f>
        <v>X</v>
      </c>
      <c r="AQ125" s="278" t="str">
        <f>IF(AI120="mayores A","","X")</f>
        <v>X</v>
      </c>
      <c r="AR125" s="271"/>
    </row>
    <row r="126" spans="1:44" s="182" customFormat="1" ht="30" customHeight="1" thickBot="1" x14ac:dyDescent="0.3">
      <c r="A126" s="313"/>
      <c r="B126" s="669"/>
      <c r="C126" s="670"/>
      <c r="D126" s="268"/>
      <c r="E126" s="268"/>
      <c r="F126" s="268"/>
      <c r="G126" s="268"/>
      <c r="H126" s="268"/>
      <c r="I126" s="279" t="str">
        <f>IF(B120="mayores A","","X")</f>
        <v>X</v>
      </c>
      <c r="J126" s="279" t="str">
        <f>IF(B120="mayores A","","X")</f>
        <v>X</v>
      </c>
      <c r="K126" s="272"/>
      <c r="L126" s="314"/>
      <c r="M126" s="669"/>
      <c r="N126" s="670"/>
      <c r="O126" s="268"/>
      <c r="P126" s="268"/>
      <c r="Q126" s="268"/>
      <c r="R126" s="268"/>
      <c r="S126" s="268"/>
      <c r="T126" s="279" t="str">
        <f>IF(M120="mayores A","","X")</f>
        <v>X</v>
      </c>
      <c r="U126" s="279" t="str">
        <f>IF(M120="mayores A","","X")</f>
        <v>X</v>
      </c>
      <c r="V126" s="272"/>
      <c r="W126" s="311"/>
      <c r="X126" s="669"/>
      <c r="Y126" s="670"/>
      <c r="Z126" s="268"/>
      <c r="AA126" s="268"/>
      <c r="AB126" s="268"/>
      <c r="AC126" s="268"/>
      <c r="AD126" s="268"/>
      <c r="AE126" s="279" t="str">
        <f>IF(X120="mayores A","","X")</f>
        <v>X</v>
      </c>
      <c r="AF126" s="279" t="str">
        <f>IF(X120="mayores A","","X")</f>
        <v>X</v>
      </c>
      <c r="AG126" s="272"/>
      <c r="AH126" s="317"/>
      <c r="AI126" s="669"/>
      <c r="AJ126" s="670"/>
      <c r="AK126" s="268"/>
      <c r="AL126" s="268"/>
      <c r="AM126" s="268"/>
      <c r="AN126" s="268"/>
      <c r="AO126" s="268"/>
      <c r="AP126" s="279" t="str">
        <f>IF(AI120="mayores A","","X")</f>
        <v>X</v>
      </c>
      <c r="AQ126" s="279" t="str">
        <f>IF(AI120="mayores A","","X")</f>
        <v>X</v>
      </c>
      <c r="AR126" s="272"/>
    </row>
    <row r="127" spans="1:44" s="182" customFormat="1" ht="30" customHeight="1" x14ac:dyDescent="0.25">
      <c r="A127" s="313"/>
      <c r="B127" s="269"/>
      <c r="C127" s="364"/>
      <c r="D127" s="364"/>
      <c r="E127" s="364"/>
      <c r="F127" s="364"/>
      <c r="G127" s="364"/>
      <c r="H127" s="364"/>
      <c r="I127" s="364"/>
      <c r="J127" s="364"/>
      <c r="K127" s="365"/>
      <c r="L127" s="314"/>
      <c r="M127" s="269"/>
      <c r="N127" s="364"/>
      <c r="O127" s="364"/>
      <c r="P127" s="364"/>
      <c r="Q127" s="364"/>
      <c r="R127" s="364"/>
      <c r="S127" s="364"/>
      <c r="T127" s="364"/>
      <c r="U127" s="364"/>
      <c r="V127" s="365"/>
      <c r="W127" s="311"/>
      <c r="X127" s="269"/>
      <c r="Y127" s="364"/>
      <c r="Z127" s="364"/>
      <c r="AA127" s="364"/>
      <c r="AB127" s="364"/>
      <c r="AC127" s="364"/>
      <c r="AD127" s="364"/>
      <c r="AE127" s="364"/>
      <c r="AF127" s="364"/>
      <c r="AG127" s="365"/>
      <c r="AH127" s="317"/>
      <c r="AI127" s="269"/>
      <c r="AJ127" s="364"/>
      <c r="AK127" s="364"/>
      <c r="AL127" s="364"/>
      <c r="AM127" s="364"/>
      <c r="AN127" s="364"/>
      <c r="AO127" s="364"/>
      <c r="AP127" s="364"/>
      <c r="AQ127" s="364"/>
      <c r="AR127" s="365"/>
    </row>
    <row r="128" spans="1:44" s="182" customFormat="1" ht="30" customHeight="1" x14ac:dyDescent="0.25">
      <c r="A128" s="313"/>
      <c r="B128" s="697"/>
      <c r="C128" s="698"/>
      <c r="D128" s="364"/>
      <c r="E128" s="698"/>
      <c r="F128" s="698"/>
      <c r="G128" s="698"/>
      <c r="H128" s="248"/>
      <c r="I128" s="698"/>
      <c r="J128" s="698"/>
      <c r="K128" s="699"/>
      <c r="L128" s="314"/>
      <c r="M128" s="697"/>
      <c r="N128" s="698"/>
      <c r="O128" s="364"/>
      <c r="P128" s="698"/>
      <c r="Q128" s="698"/>
      <c r="R128" s="698"/>
      <c r="S128" s="248"/>
      <c r="T128" s="698"/>
      <c r="U128" s="698"/>
      <c r="V128" s="699"/>
      <c r="W128" s="311"/>
      <c r="X128" s="697"/>
      <c r="Y128" s="698"/>
      <c r="Z128" s="364"/>
      <c r="AA128" s="698"/>
      <c r="AB128" s="698"/>
      <c r="AC128" s="698"/>
      <c r="AD128" s="248"/>
      <c r="AE128" s="698"/>
      <c r="AF128" s="698"/>
      <c r="AG128" s="699"/>
      <c r="AH128" s="317"/>
      <c r="AI128" s="697"/>
      <c r="AJ128" s="698"/>
      <c r="AK128" s="364"/>
      <c r="AL128" s="698"/>
      <c r="AM128" s="698"/>
      <c r="AN128" s="698"/>
      <c r="AO128" s="248"/>
      <c r="AP128" s="698"/>
      <c r="AQ128" s="698"/>
      <c r="AR128" s="699"/>
    </row>
    <row r="129" spans="1:44" s="182" customFormat="1" ht="30" customHeight="1" x14ac:dyDescent="0.25">
      <c r="A129" s="313"/>
      <c r="B129" s="693" t="s">
        <v>28</v>
      </c>
      <c r="C129" s="694"/>
      <c r="D129" s="364"/>
      <c r="E129" s="695" t="s">
        <v>29</v>
      </c>
      <c r="F129" s="695"/>
      <c r="G129" s="695"/>
      <c r="H129" s="248"/>
      <c r="I129" s="695" t="s">
        <v>30</v>
      </c>
      <c r="J129" s="695"/>
      <c r="K129" s="696"/>
      <c r="L129" s="314"/>
      <c r="M129" s="693" t="s">
        <v>28</v>
      </c>
      <c r="N129" s="694"/>
      <c r="O129" s="364"/>
      <c r="P129" s="695" t="s">
        <v>29</v>
      </c>
      <c r="Q129" s="695"/>
      <c r="R129" s="695"/>
      <c r="S129" s="248"/>
      <c r="T129" s="695" t="s">
        <v>30</v>
      </c>
      <c r="U129" s="695"/>
      <c r="V129" s="696"/>
      <c r="W129" s="311"/>
      <c r="X129" s="693" t="s">
        <v>28</v>
      </c>
      <c r="Y129" s="694"/>
      <c r="Z129" s="364"/>
      <c r="AA129" s="695" t="s">
        <v>29</v>
      </c>
      <c r="AB129" s="695"/>
      <c r="AC129" s="695"/>
      <c r="AD129" s="248"/>
      <c r="AE129" s="695" t="s">
        <v>30</v>
      </c>
      <c r="AF129" s="695"/>
      <c r="AG129" s="696"/>
      <c r="AH129" s="317"/>
      <c r="AI129" s="693" t="s">
        <v>28</v>
      </c>
      <c r="AJ129" s="694"/>
      <c r="AK129" s="364"/>
      <c r="AL129" s="695" t="s">
        <v>29</v>
      </c>
      <c r="AM129" s="695"/>
      <c r="AN129" s="695"/>
      <c r="AO129" s="248"/>
      <c r="AP129" s="695" t="s">
        <v>30</v>
      </c>
      <c r="AQ129" s="695"/>
      <c r="AR129" s="696"/>
    </row>
    <row r="130" spans="1:44" s="182" customFormat="1" ht="30" customHeight="1" thickBot="1" x14ac:dyDescent="0.3">
      <c r="A130" s="311"/>
      <c r="B130" s="690" t="str">
        <f>$F$211</f>
        <v>INDIVIDUAL</v>
      </c>
      <c r="C130" s="691"/>
      <c r="D130" s="691"/>
      <c r="E130" s="691"/>
      <c r="F130" s="691"/>
      <c r="G130" s="691"/>
      <c r="H130" s="691"/>
      <c r="I130" s="691"/>
      <c r="J130" s="691"/>
      <c r="K130" s="692"/>
      <c r="L130" s="314"/>
      <c r="M130" s="690" t="str">
        <f>$F$211</f>
        <v>INDIVIDUAL</v>
      </c>
      <c r="N130" s="691"/>
      <c r="O130" s="691"/>
      <c r="P130" s="691"/>
      <c r="Q130" s="691"/>
      <c r="R130" s="691"/>
      <c r="S130" s="691"/>
      <c r="T130" s="691"/>
      <c r="U130" s="691"/>
      <c r="V130" s="692"/>
      <c r="W130" s="311"/>
      <c r="X130" s="690" t="str">
        <f>$F$211</f>
        <v>INDIVIDUAL</v>
      </c>
      <c r="Y130" s="691"/>
      <c r="Z130" s="691"/>
      <c r="AA130" s="691"/>
      <c r="AB130" s="691"/>
      <c r="AC130" s="691"/>
      <c r="AD130" s="691"/>
      <c r="AE130" s="691"/>
      <c r="AF130" s="691"/>
      <c r="AG130" s="692"/>
      <c r="AH130" s="317"/>
      <c r="AI130" s="690" t="str">
        <f>$F$211</f>
        <v>INDIVIDUAL</v>
      </c>
      <c r="AJ130" s="691"/>
      <c r="AK130" s="691"/>
      <c r="AL130" s="691"/>
      <c r="AM130" s="691"/>
      <c r="AN130" s="691"/>
      <c r="AO130" s="691"/>
      <c r="AP130" s="691"/>
      <c r="AQ130" s="691"/>
      <c r="AR130" s="692"/>
    </row>
    <row r="131" spans="1:44" s="182" customFormat="1" ht="30" customHeight="1" thickBot="1" x14ac:dyDescent="0.3">
      <c r="A131" s="313"/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</row>
    <row r="132" spans="1:44" s="182" customFormat="1" ht="30" customHeight="1" thickBot="1" x14ac:dyDescent="0.3">
      <c r="A132" s="313"/>
      <c r="B132" s="663" t="s">
        <v>26</v>
      </c>
      <c r="C132" s="664"/>
      <c r="D132" s="665"/>
      <c r="E132" s="666" t="s">
        <v>31</v>
      </c>
      <c r="F132" s="661"/>
      <c r="G132" s="661"/>
      <c r="H132" s="662"/>
      <c r="I132" s="661" t="s">
        <v>2</v>
      </c>
      <c r="J132" s="661"/>
      <c r="K132" s="662"/>
      <c r="L132" s="314"/>
      <c r="M132" s="663" t="s">
        <v>26</v>
      </c>
      <c r="N132" s="664"/>
      <c r="O132" s="665"/>
      <c r="P132" s="666" t="s">
        <v>31</v>
      </c>
      <c r="Q132" s="661"/>
      <c r="R132" s="661"/>
      <c r="S132" s="662"/>
      <c r="T132" s="661" t="s">
        <v>2</v>
      </c>
      <c r="U132" s="661"/>
      <c r="V132" s="662"/>
      <c r="W132" s="311"/>
      <c r="X132" s="663" t="s">
        <v>26</v>
      </c>
      <c r="Y132" s="664"/>
      <c r="Z132" s="665"/>
      <c r="AA132" s="666" t="s">
        <v>31</v>
      </c>
      <c r="AB132" s="661"/>
      <c r="AC132" s="661"/>
      <c r="AD132" s="662"/>
      <c r="AE132" s="661" t="s">
        <v>2</v>
      </c>
      <c r="AF132" s="661"/>
      <c r="AG132" s="662"/>
      <c r="AH132" s="317"/>
      <c r="AI132" s="663" t="s">
        <v>26</v>
      </c>
      <c r="AJ132" s="664"/>
      <c r="AK132" s="665"/>
      <c r="AL132" s="666" t="s">
        <v>31</v>
      </c>
      <c r="AM132" s="661"/>
      <c r="AN132" s="661"/>
      <c r="AO132" s="662"/>
      <c r="AP132" s="661" t="s">
        <v>2</v>
      </c>
      <c r="AQ132" s="661"/>
      <c r="AR132" s="662"/>
    </row>
    <row r="133" spans="1:44" s="182" customFormat="1" ht="30" customHeight="1" thickBot="1" x14ac:dyDescent="0.3">
      <c r="A133" s="313"/>
      <c r="B133" s="681" t="str">
        <f>$K$211</f>
        <v>MAYORES</v>
      </c>
      <c r="C133" s="682"/>
      <c r="D133" s="683"/>
      <c r="E133" s="688"/>
      <c r="F133" s="688"/>
      <c r="G133" s="688"/>
      <c r="H133" s="689"/>
      <c r="I133" s="655"/>
      <c r="J133" s="655"/>
      <c r="K133" s="656"/>
      <c r="L133" s="315"/>
      <c r="M133" s="681" t="str">
        <f>$K$211</f>
        <v>MAYORES</v>
      </c>
      <c r="N133" s="682"/>
      <c r="O133" s="683"/>
      <c r="P133" s="688"/>
      <c r="Q133" s="688"/>
      <c r="R133" s="688"/>
      <c r="S133" s="689"/>
      <c r="T133" s="655"/>
      <c r="U133" s="655"/>
      <c r="V133" s="656"/>
      <c r="W133" s="312"/>
      <c r="X133" s="681" t="str">
        <f>$K$211</f>
        <v>MAYORES</v>
      </c>
      <c r="Y133" s="682"/>
      <c r="Z133" s="683"/>
      <c r="AA133" s="688"/>
      <c r="AB133" s="688"/>
      <c r="AC133" s="688"/>
      <c r="AD133" s="689"/>
      <c r="AE133" s="655"/>
      <c r="AF133" s="655"/>
      <c r="AG133" s="656"/>
      <c r="AH133" s="318"/>
      <c r="AI133" s="681" t="str">
        <f>$K$211</f>
        <v>MAYORES</v>
      </c>
      <c r="AJ133" s="682"/>
      <c r="AK133" s="683"/>
      <c r="AL133" s="688"/>
      <c r="AM133" s="688"/>
      <c r="AN133" s="688"/>
      <c r="AO133" s="689"/>
      <c r="AP133" s="655"/>
      <c r="AQ133" s="655"/>
      <c r="AR133" s="656"/>
    </row>
    <row r="134" spans="1:44" s="182" customFormat="1" ht="30" customHeight="1" thickBot="1" x14ac:dyDescent="0.3">
      <c r="A134" s="313"/>
      <c r="B134" s="684"/>
      <c r="C134" s="685"/>
      <c r="D134" s="686"/>
      <c r="E134" s="661" t="s">
        <v>27</v>
      </c>
      <c r="F134" s="661"/>
      <c r="G134" s="661"/>
      <c r="H134" s="662"/>
      <c r="I134" s="657"/>
      <c r="J134" s="657"/>
      <c r="K134" s="658"/>
      <c r="L134" s="315"/>
      <c r="M134" s="684"/>
      <c r="N134" s="685"/>
      <c r="O134" s="686"/>
      <c r="P134" s="661" t="s">
        <v>27</v>
      </c>
      <c r="Q134" s="661"/>
      <c r="R134" s="661"/>
      <c r="S134" s="662"/>
      <c r="T134" s="657"/>
      <c r="U134" s="657"/>
      <c r="V134" s="658"/>
      <c r="W134" s="312"/>
      <c r="X134" s="684"/>
      <c r="Y134" s="685"/>
      <c r="Z134" s="686"/>
      <c r="AA134" s="661" t="s">
        <v>27</v>
      </c>
      <c r="AB134" s="661"/>
      <c r="AC134" s="661"/>
      <c r="AD134" s="662"/>
      <c r="AE134" s="657"/>
      <c r="AF134" s="657"/>
      <c r="AG134" s="658"/>
      <c r="AH134" s="318"/>
      <c r="AI134" s="684"/>
      <c r="AJ134" s="685"/>
      <c r="AK134" s="686"/>
      <c r="AL134" s="661" t="s">
        <v>27</v>
      </c>
      <c r="AM134" s="661"/>
      <c r="AN134" s="661"/>
      <c r="AO134" s="662"/>
      <c r="AP134" s="657"/>
      <c r="AQ134" s="657"/>
      <c r="AR134" s="658"/>
    </row>
    <row r="135" spans="1:44" s="182" customFormat="1" ht="30" customHeight="1" x14ac:dyDescent="0.25">
      <c r="A135" s="313"/>
      <c r="B135" s="675" t="str">
        <f>$O$211</f>
        <v>MASCULINO</v>
      </c>
      <c r="C135" s="676"/>
      <c r="D135" s="677"/>
      <c r="E135" s="709" t="str">
        <f>$H$212</f>
        <v>16vos</v>
      </c>
      <c r="F135" s="709"/>
      <c r="G135" s="709"/>
      <c r="H135" s="710"/>
      <c r="I135" s="657"/>
      <c r="J135" s="657"/>
      <c r="K135" s="658"/>
      <c r="L135" s="315"/>
      <c r="M135" s="675" t="str">
        <f>$O$211</f>
        <v>MASCULINO</v>
      </c>
      <c r="N135" s="676"/>
      <c r="O135" s="677"/>
      <c r="P135" s="709" t="str">
        <f>$H$212</f>
        <v>16vos</v>
      </c>
      <c r="Q135" s="709"/>
      <c r="R135" s="709"/>
      <c r="S135" s="710"/>
      <c r="T135" s="657"/>
      <c r="U135" s="657"/>
      <c r="V135" s="658"/>
      <c r="W135" s="312"/>
      <c r="X135" s="675" t="str">
        <f>$O$211</f>
        <v>MASCULINO</v>
      </c>
      <c r="Y135" s="676"/>
      <c r="Z135" s="677"/>
      <c r="AA135" s="671" t="str">
        <f>$N$212</f>
        <v>8vos</v>
      </c>
      <c r="AB135" s="671"/>
      <c r="AC135" s="671"/>
      <c r="AD135" s="672"/>
      <c r="AE135" s="657"/>
      <c r="AF135" s="657"/>
      <c r="AG135" s="658"/>
      <c r="AH135" s="318"/>
      <c r="AI135" s="675" t="str">
        <f>$O$211</f>
        <v>MASCULINO</v>
      </c>
      <c r="AJ135" s="676"/>
      <c r="AK135" s="677"/>
      <c r="AL135" s="671" t="str">
        <f>$N$212</f>
        <v>8vos</v>
      </c>
      <c r="AM135" s="671"/>
      <c r="AN135" s="671"/>
      <c r="AO135" s="672"/>
      <c r="AP135" s="657"/>
      <c r="AQ135" s="657"/>
      <c r="AR135" s="658"/>
    </row>
    <row r="136" spans="1:44" s="182" customFormat="1" ht="30" customHeight="1" thickBot="1" x14ac:dyDescent="0.3">
      <c r="A136" s="313"/>
      <c r="B136" s="678"/>
      <c r="C136" s="679"/>
      <c r="D136" s="680"/>
      <c r="E136" s="711"/>
      <c r="F136" s="711"/>
      <c r="G136" s="711"/>
      <c r="H136" s="712"/>
      <c r="I136" s="659"/>
      <c r="J136" s="659"/>
      <c r="K136" s="660"/>
      <c r="L136" s="315"/>
      <c r="M136" s="678"/>
      <c r="N136" s="679"/>
      <c r="O136" s="680"/>
      <c r="P136" s="711"/>
      <c r="Q136" s="711"/>
      <c r="R136" s="711"/>
      <c r="S136" s="712"/>
      <c r="T136" s="659"/>
      <c r="U136" s="659"/>
      <c r="V136" s="660"/>
      <c r="W136" s="312"/>
      <c r="X136" s="678"/>
      <c r="Y136" s="679"/>
      <c r="Z136" s="680"/>
      <c r="AA136" s="673"/>
      <c r="AB136" s="673"/>
      <c r="AC136" s="673"/>
      <c r="AD136" s="674"/>
      <c r="AE136" s="659"/>
      <c r="AF136" s="659"/>
      <c r="AG136" s="660"/>
      <c r="AH136" s="318"/>
      <c r="AI136" s="678"/>
      <c r="AJ136" s="679"/>
      <c r="AK136" s="680"/>
      <c r="AL136" s="673"/>
      <c r="AM136" s="673"/>
      <c r="AN136" s="673"/>
      <c r="AO136" s="674"/>
      <c r="AP136" s="659"/>
      <c r="AQ136" s="659"/>
      <c r="AR136" s="660"/>
    </row>
    <row r="137" spans="1:44" s="182" customFormat="1" ht="30" customHeight="1" thickBot="1" x14ac:dyDescent="0.3">
      <c r="A137" s="313"/>
      <c r="B137" s="274" t="s">
        <v>16</v>
      </c>
      <c r="C137" s="275" t="s">
        <v>17</v>
      </c>
      <c r="D137" s="276" t="s">
        <v>18</v>
      </c>
      <c r="E137" s="276" t="s">
        <v>19</v>
      </c>
      <c r="F137" s="276" t="s">
        <v>20</v>
      </c>
      <c r="G137" s="276" t="s">
        <v>21</v>
      </c>
      <c r="H137" s="276" t="s">
        <v>22</v>
      </c>
      <c r="I137" s="277" t="s">
        <v>23</v>
      </c>
      <c r="J137" s="277" t="s">
        <v>24</v>
      </c>
      <c r="K137" s="273" t="s">
        <v>25</v>
      </c>
      <c r="L137" s="314"/>
      <c r="M137" s="274" t="s">
        <v>16</v>
      </c>
      <c r="N137" s="275" t="s">
        <v>17</v>
      </c>
      <c r="O137" s="276" t="s">
        <v>18</v>
      </c>
      <c r="P137" s="276" t="s">
        <v>19</v>
      </c>
      <c r="Q137" s="276" t="s">
        <v>20</v>
      </c>
      <c r="R137" s="276" t="s">
        <v>21</v>
      </c>
      <c r="S137" s="276" t="s">
        <v>22</v>
      </c>
      <c r="T137" s="277" t="s">
        <v>23</v>
      </c>
      <c r="U137" s="277" t="s">
        <v>24</v>
      </c>
      <c r="V137" s="273" t="s">
        <v>25</v>
      </c>
      <c r="W137" s="311"/>
      <c r="X137" s="274" t="s">
        <v>16</v>
      </c>
      <c r="Y137" s="275" t="s">
        <v>17</v>
      </c>
      <c r="Z137" s="276" t="s">
        <v>18</v>
      </c>
      <c r="AA137" s="276" t="s">
        <v>19</v>
      </c>
      <c r="AB137" s="276" t="s">
        <v>20</v>
      </c>
      <c r="AC137" s="276" t="s">
        <v>21</v>
      </c>
      <c r="AD137" s="276" t="s">
        <v>22</v>
      </c>
      <c r="AE137" s="277" t="s">
        <v>23</v>
      </c>
      <c r="AF137" s="277" t="s">
        <v>24</v>
      </c>
      <c r="AG137" s="273" t="s">
        <v>25</v>
      </c>
      <c r="AH137" s="317"/>
      <c r="AI137" s="274" t="s">
        <v>16</v>
      </c>
      <c r="AJ137" s="275" t="s">
        <v>17</v>
      </c>
      <c r="AK137" s="276" t="s">
        <v>18</v>
      </c>
      <c r="AL137" s="276" t="s">
        <v>19</v>
      </c>
      <c r="AM137" s="276" t="s">
        <v>20</v>
      </c>
      <c r="AN137" s="276" t="s">
        <v>21</v>
      </c>
      <c r="AO137" s="276" t="s">
        <v>22</v>
      </c>
      <c r="AP137" s="277" t="s">
        <v>23</v>
      </c>
      <c r="AQ137" s="277" t="s">
        <v>24</v>
      </c>
      <c r="AR137" s="273" t="s">
        <v>25</v>
      </c>
    </row>
    <row r="138" spans="1:44" s="182" customFormat="1" ht="30" customHeight="1" x14ac:dyDescent="0.25">
      <c r="A138" s="313"/>
      <c r="B138" s="667"/>
      <c r="C138" s="668"/>
      <c r="D138" s="267"/>
      <c r="E138" s="267"/>
      <c r="F138" s="267"/>
      <c r="G138" s="267"/>
      <c r="H138" s="267"/>
      <c r="I138" s="278" t="str">
        <f>IF(B133="mayores A","","X")</f>
        <v>X</v>
      </c>
      <c r="J138" s="278" t="str">
        <f>IF(B133="mayores A","","X")</f>
        <v>X</v>
      </c>
      <c r="K138" s="271"/>
      <c r="L138" s="314"/>
      <c r="M138" s="667"/>
      <c r="N138" s="668"/>
      <c r="O138" s="267"/>
      <c r="P138" s="267"/>
      <c r="Q138" s="267"/>
      <c r="R138" s="267"/>
      <c r="S138" s="267"/>
      <c r="T138" s="278" t="str">
        <f>IF(M133="mayores A","","X")</f>
        <v>X</v>
      </c>
      <c r="U138" s="278" t="str">
        <f>IF(M133="mayores A","","X")</f>
        <v>X</v>
      </c>
      <c r="V138" s="271"/>
      <c r="W138" s="311"/>
      <c r="X138" s="667"/>
      <c r="Y138" s="668"/>
      <c r="Z138" s="267"/>
      <c r="AA138" s="267"/>
      <c r="AB138" s="267"/>
      <c r="AC138" s="267"/>
      <c r="AD138" s="267"/>
      <c r="AE138" s="278" t="str">
        <f>IF(X133="mayores A","","X")</f>
        <v>X</v>
      </c>
      <c r="AF138" s="278" t="str">
        <f>IF(X133="mayores A","","X")</f>
        <v>X</v>
      </c>
      <c r="AG138" s="271"/>
      <c r="AH138" s="317"/>
      <c r="AI138" s="667"/>
      <c r="AJ138" s="668"/>
      <c r="AK138" s="267"/>
      <c r="AL138" s="267"/>
      <c r="AM138" s="267"/>
      <c r="AN138" s="267"/>
      <c r="AO138" s="267"/>
      <c r="AP138" s="278" t="str">
        <f>IF(AI133="mayores A","","X")</f>
        <v>X</v>
      </c>
      <c r="AQ138" s="278" t="str">
        <f>IF(AI133="mayores A","","X")</f>
        <v>X</v>
      </c>
      <c r="AR138" s="271"/>
    </row>
    <row r="139" spans="1:44" s="182" customFormat="1" ht="30" customHeight="1" thickBot="1" x14ac:dyDescent="0.3">
      <c r="A139" s="313"/>
      <c r="B139" s="669"/>
      <c r="C139" s="670"/>
      <c r="D139" s="268"/>
      <c r="E139" s="268"/>
      <c r="F139" s="268"/>
      <c r="G139" s="268"/>
      <c r="H139" s="268"/>
      <c r="I139" s="279" t="str">
        <f>IF(B133="mayores A","","X")</f>
        <v>X</v>
      </c>
      <c r="J139" s="279" t="str">
        <f>IF(B133="mayores A","","X")</f>
        <v>X</v>
      </c>
      <c r="K139" s="272"/>
      <c r="L139" s="314"/>
      <c r="M139" s="669"/>
      <c r="N139" s="670"/>
      <c r="O139" s="268"/>
      <c r="P139" s="268"/>
      <c r="Q139" s="268"/>
      <c r="R139" s="268"/>
      <c r="S139" s="268"/>
      <c r="T139" s="279" t="str">
        <f>IF(M133="mayores A","","X")</f>
        <v>X</v>
      </c>
      <c r="U139" s="279" t="str">
        <f>IF(M133="mayores A","","X")</f>
        <v>X</v>
      </c>
      <c r="V139" s="272"/>
      <c r="W139" s="311"/>
      <c r="X139" s="669"/>
      <c r="Y139" s="670"/>
      <c r="Z139" s="268"/>
      <c r="AA139" s="268"/>
      <c r="AB139" s="268"/>
      <c r="AC139" s="268"/>
      <c r="AD139" s="268"/>
      <c r="AE139" s="279" t="str">
        <f>IF(X133="mayores A","","X")</f>
        <v>X</v>
      </c>
      <c r="AF139" s="279" t="str">
        <f>IF(X133="mayores A","","X")</f>
        <v>X</v>
      </c>
      <c r="AG139" s="272"/>
      <c r="AH139" s="317"/>
      <c r="AI139" s="669"/>
      <c r="AJ139" s="670"/>
      <c r="AK139" s="268"/>
      <c r="AL139" s="268"/>
      <c r="AM139" s="268"/>
      <c r="AN139" s="268"/>
      <c r="AO139" s="268"/>
      <c r="AP139" s="279" t="str">
        <f>IF(AI133="mayores A","","X")</f>
        <v>X</v>
      </c>
      <c r="AQ139" s="279" t="str">
        <f>IF(AI133="mayores A","","X")</f>
        <v>X</v>
      </c>
      <c r="AR139" s="272"/>
    </row>
    <row r="140" spans="1:44" s="182" customFormat="1" ht="30" customHeight="1" x14ac:dyDescent="0.25">
      <c r="A140" s="313"/>
      <c r="B140" s="269"/>
      <c r="C140" s="364"/>
      <c r="D140" s="364"/>
      <c r="E140" s="364"/>
      <c r="F140" s="364"/>
      <c r="G140" s="364"/>
      <c r="H140" s="364"/>
      <c r="I140" s="364"/>
      <c r="J140" s="364"/>
      <c r="K140" s="365"/>
      <c r="L140" s="314"/>
      <c r="M140" s="269"/>
      <c r="N140" s="364"/>
      <c r="O140" s="364"/>
      <c r="P140" s="364"/>
      <c r="Q140" s="364"/>
      <c r="R140" s="364"/>
      <c r="S140" s="364"/>
      <c r="T140" s="364"/>
      <c r="U140" s="364"/>
      <c r="V140" s="365"/>
      <c r="W140" s="311"/>
      <c r="X140" s="269"/>
      <c r="Y140" s="364"/>
      <c r="Z140" s="364"/>
      <c r="AA140" s="364"/>
      <c r="AB140" s="364"/>
      <c r="AC140" s="364"/>
      <c r="AD140" s="364"/>
      <c r="AE140" s="364"/>
      <c r="AF140" s="364"/>
      <c r="AG140" s="365"/>
      <c r="AH140" s="317"/>
      <c r="AI140" s="269"/>
      <c r="AJ140" s="364"/>
      <c r="AK140" s="364"/>
      <c r="AL140" s="364"/>
      <c r="AM140" s="364"/>
      <c r="AN140" s="364"/>
      <c r="AO140" s="364"/>
      <c r="AP140" s="364"/>
      <c r="AQ140" s="364"/>
      <c r="AR140" s="365"/>
    </row>
    <row r="141" spans="1:44" s="182" customFormat="1" ht="30" customHeight="1" x14ac:dyDescent="0.25">
      <c r="A141" s="313"/>
      <c r="B141" s="697"/>
      <c r="C141" s="698"/>
      <c r="D141" s="364"/>
      <c r="E141" s="698"/>
      <c r="F141" s="698"/>
      <c r="G141" s="698"/>
      <c r="H141" s="248"/>
      <c r="I141" s="698"/>
      <c r="J141" s="698"/>
      <c r="K141" s="699"/>
      <c r="L141" s="314"/>
      <c r="M141" s="697"/>
      <c r="N141" s="698"/>
      <c r="O141" s="364"/>
      <c r="P141" s="698"/>
      <c r="Q141" s="698"/>
      <c r="R141" s="698"/>
      <c r="S141" s="248"/>
      <c r="T141" s="698"/>
      <c r="U141" s="698"/>
      <c r="V141" s="699"/>
      <c r="W141" s="311"/>
      <c r="X141" s="697"/>
      <c r="Y141" s="698"/>
      <c r="Z141" s="364"/>
      <c r="AA141" s="698"/>
      <c r="AB141" s="698"/>
      <c r="AC141" s="698"/>
      <c r="AD141" s="248"/>
      <c r="AE141" s="698"/>
      <c r="AF141" s="698"/>
      <c r="AG141" s="699"/>
      <c r="AH141" s="317"/>
      <c r="AI141" s="697"/>
      <c r="AJ141" s="698"/>
      <c r="AK141" s="364"/>
      <c r="AL141" s="698"/>
      <c r="AM141" s="698"/>
      <c r="AN141" s="698"/>
      <c r="AO141" s="248"/>
      <c r="AP141" s="698"/>
      <c r="AQ141" s="698"/>
      <c r="AR141" s="699"/>
    </row>
    <row r="142" spans="1:44" s="182" customFormat="1" ht="30" customHeight="1" x14ac:dyDescent="0.25">
      <c r="A142" s="313"/>
      <c r="B142" s="693" t="s">
        <v>28</v>
      </c>
      <c r="C142" s="694"/>
      <c r="D142" s="364"/>
      <c r="E142" s="695" t="s">
        <v>29</v>
      </c>
      <c r="F142" s="695"/>
      <c r="G142" s="695"/>
      <c r="H142" s="248"/>
      <c r="I142" s="695" t="s">
        <v>30</v>
      </c>
      <c r="J142" s="695"/>
      <c r="K142" s="696"/>
      <c r="L142" s="314"/>
      <c r="M142" s="693" t="s">
        <v>28</v>
      </c>
      <c r="N142" s="694"/>
      <c r="O142" s="364"/>
      <c r="P142" s="695" t="s">
        <v>29</v>
      </c>
      <c r="Q142" s="695"/>
      <c r="R142" s="695"/>
      <c r="S142" s="248"/>
      <c r="T142" s="695" t="s">
        <v>30</v>
      </c>
      <c r="U142" s="695"/>
      <c r="V142" s="696"/>
      <c r="W142" s="311"/>
      <c r="X142" s="693" t="s">
        <v>28</v>
      </c>
      <c r="Y142" s="694"/>
      <c r="Z142" s="364"/>
      <c r="AA142" s="695" t="s">
        <v>29</v>
      </c>
      <c r="AB142" s="695"/>
      <c r="AC142" s="695"/>
      <c r="AD142" s="248"/>
      <c r="AE142" s="695" t="s">
        <v>30</v>
      </c>
      <c r="AF142" s="695"/>
      <c r="AG142" s="696"/>
      <c r="AH142" s="317"/>
      <c r="AI142" s="693" t="s">
        <v>28</v>
      </c>
      <c r="AJ142" s="694"/>
      <c r="AK142" s="364"/>
      <c r="AL142" s="695" t="s">
        <v>29</v>
      </c>
      <c r="AM142" s="695"/>
      <c r="AN142" s="695"/>
      <c r="AO142" s="248"/>
      <c r="AP142" s="695" t="s">
        <v>30</v>
      </c>
      <c r="AQ142" s="695"/>
      <c r="AR142" s="696"/>
    </row>
    <row r="143" spans="1:44" s="182" customFormat="1" ht="30" customHeight="1" thickBot="1" x14ac:dyDescent="0.3">
      <c r="A143" s="311"/>
      <c r="B143" s="690" t="str">
        <f>$F$211</f>
        <v>INDIVIDUAL</v>
      </c>
      <c r="C143" s="691"/>
      <c r="D143" s="691"/>
      <c r="E143" s="691"/>
      <c r="F143" s="691"/>
      <c r="G143" s="691"/>
      <c r="H143" s="691"/>
      <c r="I143" s="691"/>
      <c r="J143" s="691"/>
      <c r="K143" s="692"/>
      <c r="L143" s="314"/>
      <c r="M143" s="690" t="str">
        <f>$F$211</f>
        <v>INDIVIDUAL</v>
      </c>
      <c r="N143" s="691"/>
      <c r="O143" s="691"/>
      <c r="P143" s="691"/>
      <c r="Q143" s="691"/>
      <c r="R143" s="691"/>
      <c r="S143" s="691"/>
      <c r="T143" s="691"/>
      <c r="U143" s="691"/>
      <c r="V143" s="692"/>
      <c r="W143" s="311"/>
      <c r="X143" s="690" t="str">
        <f>$F$211</f>
        <v>INDIVIDUAL</v>
      </c>
      <c r="Y143" s="691"/>
      <c r="Z143" s="691"/>
      <c r="AA143" s="691"/>
      <c r="AB143" s="691"/>
      <c r="AC143" s="691"/>
      <c r="AD143" s="691"/>
      <c r="AE143" s="691"/>
      <c r="AF143" s="691"/>
      <c r="AG143" s="692"/>
      <c r="AH143" s="317"/>
      <c r="AI143" s="690" t="str">
        <f>$F$211</f>
        <v>INDIVIDUAL</v>
      </c>
      <c r="AJ143" s="691"/>
      <c r="AK143" s="691"/>
      <c r="AL143" s="691"/>
      <c r="AM143" s="691"/>
      <c r="AN143" s="691"/>
      <c r="AO143" s="691"/>
      <c r="AP143" s="691"/>
      <c r="AQ143" s="691"/>
      <c r="AR143" s="692"/>
    </row>
    <row r="144" spans="1:44" s="182" customFormat="1" ht="30" customHeight="1" thickBot="1" x14ac:dyDescent="0.3">
      <c r="A144" s="313"/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6"/>
      <c r="Y144" s="316"/>
      <c r="Z144" s="316"/>
      <c r="AA144" s="316"/>
      <c r="AB144" s="316"/>
      <c r="AC144" s="316"/>
      <c r="AD144" s="316"/>
      <c r="AE144" s="316"/>
      <c r="AF144" s="316"/>
      <c r="AG144" s="316"/>
      <c r="AH144" s="316"/>
      <c r="AI144" s="316"/>
      <c r="AJ144" s="316"/>
      <c r="AK144" s="316"/>
      <c r="AL144" s="316"/>
      <c r="AM144" s="316"/>
      <c r="AN144" s="316"/>
      <c r="AO144" s="316"/>
      <c r="AP144" s="316"/>
      <c r="AQ144" s="316"/>
      <c r="AR144" s="316"/>
    </row>
    <row r="145" spans="1:44" s="182" customFormat="1" ht="30" customHeight="1" thickBot="1" x14ac:dyDescent="0.3">
      <c r="A145" s="313"/>
      <c r="B145" s="663" t="s">
        <v>26</v>
      </c>
      <c r="C145" s="664"/>
      <c r="D145" s="665"/>
      <c r="E145" s="666" t="s">
        <v>31</v>
      </c>
      <c r="F145" s="661"/>
      <c r="G145" s="661"/>
      <c r="H145" s="662"/>
      <c r="I145" s="661" t="s">
        <v>2</v>
      </c>
      <c r="J145" s="661"/>
      <c r="K145" s="662"/>
      <c r="L145" s="314"/>
      <c r="M145" s="663" t="s">
        <v>26</v>
      </c>
      <c r="N145" s="664"/>
      <c r="O145" s="665"/>
      <c r="P145" s="666" t="s">
        <v>31</v>
      </c>
      <c r="Q145" s="661"/>
      <c r="R145" s="661"/>
      <c r="S145" s="662"/>
      <c r="T145" s="661" t="s">
        <v>2</v>
      </c>
      <c r="U145" s="661"/>
      <c r="V145" s="662"/>
      <c r="W145" s="311"/>
      <c r="X145" s="663" t="s">
        <v>26</v>
      </c>
      <c r="Y145" s="664"/>
      <c r="Z145" s="665"/>
      <c r="AA145" s="666" t="s">
        <v>31</v>
      </c>
      <c r="AB145" s="661"/>
      <c r="AC145" s="661"/>
      <c r="AD145" s="662"/>
      <c r="AE145" s="661" t="s">
        <v>2</v>
      </c>
      <c r="AF145" s="661"/>
      <c r="AG145" s="662"/>
      <c r="AH145" s="317"/>
      <c r="AI145" s="663" t="s">
        <v>26</v>
      </c>
      <c r="AJ145" s="664"/>
      <c r="AK145" s="665"/>
      <c r="AL145" s="666" t="s">
        <v>31</v>
      </c>
      <c r="AM145" s="661"/>
      <c r="AN145" s="661"/>
      <c r="AO145" s="662"/>
      <c r="AP145" s="661" t="s">
        <v>2</v>
      </c>
      <c r="AQ145" s="661"/>
      <c r="AR145" s="662"/>
    </row>
    <row r="146" spans="1:44" s="182" customFormat="1" ht="30" customHeight="1" thickBot="1" x14ac:dyDescent="0.3">
      <c r="A146" s="313"/>
      <c r="B146" s="681" t="str">
        <f>$K$211</f>
        <v>MAYORES</v>
      </c>
      <c r="C146" s="682"/>
      <c r="D146" s="683"/>
      <c r="E146" s="688"/>
      <c r="F146" s="688"/>
      <c r="G146" s="688"/>
      <c r="H146" s="689"/>
      <c r="I146" s="655"/>
      <c r="J146" s="655"/>
      <c r="K146" s="656"/>
      <c r="L146" s="315"/>
      <c r="M146" s="681" t="str">
        <f>$K$211</f>
        <v>MAYORES</v>
      </c>
      <c r="N146" s="682"/>
      <c r="O146" s="683"/>
      <c r="P146" s="688"/>
      <c r="Q146" s="688"/>
      <c r="R146" s="688"/>
      <c r="S146" s="689"/>
      <c r="T146" s="655"/>
      <c r="U146" s="655"/>
      <c r="V146" s="656"/>
      <c r="W146" s="312"/>
      <c r="X146" s="681" t="str">
        <f>$K$211</f>
        <v>MAYORES</v>
      </c>
      <c r="Y146" s="682"/>
      <c r="Z146" s="683"/>
      <c r="AA146" s="688"/>
      <c r="AB146" s="688"/>
      <c r="AC146" s="688"/>
      <c r="AD146" s="689"/>
      <c r="AE146" s="655"/>
      <c r="AF146" s="655"/>
      <c r="AG146" s="656"/>
      <c r="AH146" s="318"/>
      <c r="AI146" s="681" t="str">
        <f>$K$211</f>
        <v>MAYORES</v>
      </c>
      <c r="AJ146" s="682"/>
      <c r="AK146" s="683"/>
      <c r="AL146" s="688"/>
      <c r="AM146" s="688"/>
      <c r="AN146" s="688"/>
      <c r="AO146" s="689"/>
      <c r="AP146" s="655"/>
      <c r="AQ146" s="655"/>
      <c r="AR146" s="656"/>
    </row>
    <row r="147" spans="1:44" s="182" customFormat="1" ht="30" customHeight="1" thickBot="1" x14ac:dyDescent="0.3">
      <c r="A147" s="313"/>
      <c r="B147" s="684"/>
      <c r="C147" s="685"/>
      <c r="D147" s="686"/>
      <c r="E147" s="661" t="s">
        <v>27</v>
      </c>
      <c r="F147" s="661"/>
      <c r="G147" s="661"/>
      <c r="H147" s="662"/>
      <c r="I147" s="657"/>
      <c r="J147" s="657"/>
      <c r="K147" s="658"/>
      <c r="L147" s="315"/>
      <c r="M147" s="684"/>
      <c r="N147" s="685"/>
      <c r="O147" s="686"/>
      <c r="P147" s="661" t="s">
        <v>27</v>
      </c>
      <c r="Q147" s="661"/>
      <c r="R147" s="661"/>
      <c r="S147" s="662"/>
      <c r="T147" s="657"/>
      <c r="U147" s="657"/>
      <c r="V147" s="658"/>
      <c r="W147" s="312"/>
      <c r="X147" s="684"/>
      <c r="Y147" s="685"/>
      <c r="Z147" s="686"/>
      <c r="AA147" s="661" t="s">
        <v>27</v>
      </c>
      <c r="AB147" s="661"/>
      <c r="AC147" s="661"/>
      <c r="AD147" s="662"/>
      <c r="AE147" s="657"/>
      <c r="AF147" s="657"/>
      <c r="AG147" s="658"/>
      <c r="AH147" s="318"/>
      <c r="AI147" s="684"/>
      <c r="AJ147" s="685"/>
      <c r="AK147" s="686"/>
      <c r="AL147" s="661" t="s">
        <v>27</v>
      </c>
      <c r="AM147" s="661"/>
      <c r="AN147" s="661"/>
      <c r="AO147" s="662"/>
      <c r="AP147" s="657"/>
      <c r="AQ147" s="657"/>
      <c r="AR147" s="658"/>
    </row>
    <row r="148" spans="1:44" s="182" customFormat="1" ht="30" customHeight="1" x14ac:dyDescent="0.25">
      <c r="A148" s="313"/>
      <c r="B148" s="675" t="str">
        <f>$O$211</f>
        <v>MASCULINO</v>
      </c>
      <c r="C148" s="676"/>
      <c r="D148" s="677"/>
      <c r="E148" s="709" t="str">
        <f>$H$212</f>
        <v>16vos</v>
      </c>
      <c r="F148" s="709"/>
      <c r="G148" s="709"/>
      <c r="H148" s="710"/>
      <c r="I148" s="657"/>
      <c r="J148" s="657"/>
      <c r="K148" s="658"/>
      <c r="L148" s="315"/>
      <c r="M148" s="675" t="str">
        <f>$O$211</f>
        <v>MASCULINO</v>
      </c>
      <c r="N148" s="676"/>
      <c r="O148" s="677"/>
      <c r="P148" s="709" t="str">
        <f>$H$212</f>
        <v>16vos</v>
      </c>
      <c r="Q148" s="709"/>
      <c r="R148" s="709"/>
      <c r="S148" s="710"/>
      <c r="T148" s="657"/>
      <c r="U148" s="657"/>
      <c r="V148" s="658"/>
      <c r="W148" s="312"/>
      <c r="X148" s="675" t="str">
        <f>$O$211</f>
        <v>MASCULINO</v>
      </c>
      <c r="Y148" s="676"/>
      <c r="Z148" s="677"/>
      <c r="AA148" s="671" t="str">
        <f>$N$212</f>
        <v>8vos</v>
      </c>
      <c r="AB148" s="671"/>
      <c r="AC148" s="671"/>
      <c r="AD148" s="672"/>
      <c r="AE148" s="657"/>
      <c r="AF148" s="657"/>
      <c r="AG148" s="658"/>
      <c r="AH148" s="318"/>
      <c r="AI148" s="675" t="str">
        <f>$O$211</f>
        <v>MASCULINO</v>
      </c>
      <c r="AJ148" s="676"/>
      <c r="AK148" s="677"/>
      <c r="AL148" s="671" t="str">
        <f>$N$212</f>
        <v>8vos</v>
      </c>
      <c r="AM148" s="671"/>
      <c r="AN148" s="671"/>
      <c r="AO148" s="672"/>
      <c r="AP148" s="657"/>
      <c r="AQ148" s="657"/>
      <c r="AR148" s="658"/>
    </row>
    <row r="149" spans="1:44" s="182" customFormat="1" ht="30" customHeight="1" thickBot="1" x14ac:dyDescent="0.3">
      <c r="A149" s="313"/>
      <c r="B149" s="678"/>
      <c r="C149" s="679"/>
      <c r="D149" s="680"/>
      <c r="E149" s="711"/>
      <c r="F149" s="711"/>
      <c r="G149" s="711"/>
      <c r="H149" s="712"/>
      <c r="I149" s="659"/>
      <c r="J149" s="659"/>
      <c r="K149" s="660"/>
      <c r="L149" s="315"/>
      <c r="M149" s="678"/>
      <c r="N149" s="679"/>
      <c r="O149" s="680"/>
      <c r="P149" s="711"/>
      <c r="Q149" s="711"/>
      <c r="R149" s="711"/>
      <c r="S149" s="712"/>
      <c r="T149" s="659"/>
      <c r="U149" s="659"/>
      <c r="V149" s="660"/>
      <c r="W149" s="312"/>
      <c r="X149" s="678"/>
      <c r="Y149" s="679"/>
      <c r="Z149" s="680"/>
      <c r="AA149" s="673"/>
      <c r="AB149" s="673"/>
      <c r="AC149" s="673"/>
      <c r="AD149" s="674"/>
      <c r="AE149" s="659"/>
      <c r="AF149" s="659"/>
      <c r="AG149" s="660"/>
      <c r="AH149" s="318"/>
      <c r="AI149" s="678"/>
      <c r="AJ149" s="679"/>
      <c r="AK149" s="680"/>
      <c r="AL149" s="673"/>
      <c r="AM149" s="673"/>
      <c r="AN149" s="673"/>
      <c r="AO149" s="674"/>
      <c r="AP149" s="659"/>
      <c r="AQ149" s="659"/>
      <c r="AR149" s="660"/>
    </row>
    <row r="150" spans="1:44" s="182" customFormat="1" ht="30" customHeight="1" thickBot="1" x14ac:dyDescent="0.3">
      <c r="A150" s="313"/>
      <c r="B150" s="274" t="s">
        <v>16</v>
      </c>
      <c r="C150" s="275" t="s">
        <v>17</v>
      </c>
      <c r="D150" s="276" t="s">
        <v>18</v>
      </c>
      <c r="E150" s="276" t="s">
        <v>19</v>
      </c>
      <c r="F150" s="276" t="s">
        <v>20</v>
      </c>
      <c r="G150" s="276" t="s">
        <v>21</v>
      </c>
      <c r="H150" s="276" t="s">
        <v>22</v>
      </c>
      <c r="I150" s="277" t="s">
        <v>23</v>
      </c>
      <c r="J150" s="277" t="s">
        <v>24</v>
      </c>
      <c r="K150" s="273" t="s">
        <v>25</v>
      </c>
      <c r="L150" s="314"/>
      <c r="M150" s="274" t="s">
        <v>16</v>
      </c>
      <c r="N150" s="275" t="s">
        <v>17</v>
      </c>
      <c r="O150" s="276" t="s">
        <v>18</v>
      </c>
      <c r="P150" s="276" t="s">
        <v>19</v>
      </c>
      <c r="Q150" s="276" t="s">
        <v>20</v>
      </c>
      <c r="R150" s="276" t="s">
        <v>21</v>
      </c>
      <c r="S150" s="276" t="s">
        <v>22</v>
      </c>
      <c r="T150" s="277" t="s">
        <v>23</v>
      </c>
      <c r="U150" s="277" t="s">
        <v>24</v>
      </c>
      <c r="V150" s="273" t="s">
        <v>25</v>
      </c>
      <c r="W150" s="311"/>
      <c r="X150" s="274" t="s">
        <v>16</v>
      </c>
      <c r="Y150" s="275" t="s">
        <v>17</v>
      </c>
      <c r="Z150" s="276" t="s">
        <v>18</v>
      </c>
      <c r="AA150" s="276" t="s">
        <v>19</v>
      </c>
      <c r="AB150" s="276" t="s">
        <v>20</v>
      </c>
      <c r="AC150" s="276" t="s">
        <v>21</v>
      </c>
      <c r="AD150" s="276" t="s">
        <v>22</v>
      </c>
      <c r="AE150" s="277" t="s">
        <v>23</v>
      </c>
      <c r="AF150" s="277" t="s">
        <v>24</v>
      </c>
      <c r="AG150" s="273" t="s">
        <v>25</v>
      </c>
      <c r="AH150" s="317"/>
      <c r="AI150" s="274" t="s">
        <v>16</v>
      </c>
      <c r="AJ150" s="275" t="s">
        <v>17</v>
      </c>
      <c r="AK150" s="276" t="s">
        <v>18</v>
      </c>
      <c r="AL150" s="276" t="s">
        <v>19</v>
      </c>
      <c r="AM150" s="276" t="s">
        <v>20</v>
      </c>
      <c r="AN150" s="276" t="s">
        <v>21</v>
      </c>
      <c r="AO150" s="276" t="s">
        <v>22</v>
      </c>
      <c r="AP150" s="277" t="s">
        <v>23</v>
      </c>
      <c r="AQ150" s="277" t="s">
        <v>24</v>
      </c>
      <c r="AR150" s="273" t="s">
        <v>25</v>
      </c>
    </row>
    <row r="151" spans="1:44" s="182" customFormat="1" ht="30" customHeight="1" x14ac:dyDescent="0.25">
      <c r="A151" s="313"/>
      <c r="B151" s="667"/>
      <c r="C151" s="668"/>
      <c r="D151" s="267"/>
      <c r="E151" s="267"/>
      <c r="F151" s="267"/>
      <c r="G151" s="267"/>
      <c r="H151" s="267"/>
      <c r="I151" s="278" t="str">
        <f>IF(B146="mayores A","","X")</f>
        <v>X</v>
      </c>
      <c r="J151" s="278" t="str">
        <f>IF(B146="mayores A","","X")</f>
        <v>X</v>
      </c>
      <c r="K151" s="271"/>
      <c r="L151" s="314"/>
      <c r="M151" s="667"/>
      <c r="N151" s="668"/>
      <c r="O151" s="267"/>
      <c r="P151" s="267"/>
      <c r="Q151" s="267"/>
      <c r="R151" s="267"/>
      <c r="S151" s="267"/>
      <c r="T151" s="278" t="str">
        <f>IF(M146="mayores A","","X")</f>
        <v>X</v>
      </c>
      <c r="U151" s="278" t="str">
        <f>IF(M146="mayores A","","X")</f>
        <v>X</v>
      </c>
      <c r="V151" s="271"/>
      <c r="W151" s="311"/>
      <c r="X151" s="667"/>
      <c r="Y151" s="668"/>
      <c r="Z151" s="267"/>
      <c r="AA151" s="267"/>
      <c r="AB151" s="267"/>
      <c r="AC151" s="267"/>
      <c r="AD151" s="267"/>
      <c r="AE151" s="278" t="str">
        <f>IF(X146="mayores A","","X")</f>
        <v>X</v>
      </c>
      <c r="AF151" s="278" t="str">
        <f>IF(X146="mayores A","","X")</f>
        <v>X</v>
      </c>
      <c r="AG151" s="271"/>
      <c r="AH151" s="317"/>
      <c r="AI151" s="667"/>
      <c r="AJ151" s="668"/>
      <c r="AK151" s="267"/>
      <c r="AL151" s="267"/>
      <c r="AM151" s="267"/>
      <c r="AN151" s="267"/>
      <c r="AO151" s="267"/>
      <c r="AP151" s="278" t="str">
        <f>IF(AI146="mayores A","","X")</f>
        <v>X</v>
      </c>
      <c r="AQ151" s="278" t="str">
        <f>IF(AI146="mayores A","","X")</f>
        <v>X</v>
      </c>
      <c r="AR151" s="271"/>
    </row>
    <row r="152" spans="1:44" s="182" customFormat="1" ht="30" customHeight="1" thickBot="1" x14ac:dyDescent="0.3">
      <c r="A152" s="313"/>
      <c r="B152" s="669"/>
      <c r="C152" s="670"/>
      <c r="D152" s="268"/>
      <c r="E152" s="268"/>
      <c r="F152" s="268"/>
      <c r="G152" s="268"/>
      <c r="H152" s="268"/>
      <c r="I152" s="279" t="str">
        <f>IF(B146="mayores A","","X")</f>
        <v>X</v>
      </c>
      <c r="J152" s="279" t="str">
        <f>IF(B146="mayores A","","X")</f>
        <v>X</v>
      </c>
      <c r="K152" s="272"/>
      <c r="L152" s="314"/>
      <c r="M152" s="669"/>
      <c r="N152" s="670"/>
      <c r="O152" s="268"/>
      <c r="P152" s="268"/>
      <c r="Q152" s="268"/>
      <c r="R152" s="268"/>
      <c r="S152" s="268"/>
      <c r="T152" s="279" t="str">
        <f>IF(M146="mayores A","","X")</f>
        <v>X</v>
      </c>
      <c r="U152" s="279" t="str">
        <f>IF(M146="mayores A","","X")</f>
        <v>X</v>
      </c>
      <c r="V152" s="272"/>
      <c r="W152" s="311"/>
      <c r="X152" s="669"/>
      <c r="Y152" s="670"/>
      <c r="Z152" s="268"/>
      <c r="AA152" s="268"/>
      <c r="AB152" s="268"/>
      <c r="AC152" s="268"/>
      <c r="AD152" s="268"/>
      <c r="AE152" s="279" t="str">
        <f>IF(X146="mayores A","","X")</f>
        <v>X</v>
      </c>
      <c r="AF152" s="279" t="str">
        <f>IF(X146="mayores A","","X")</f>
        <v>X</v>
      </c>
      <c r="AG152" s="272"/>
      <c r="AH152" s="317"/>
      <c r="AI152" s="669"/>
      <c r="AJ152" s="670"/>
      <c r="AK152" s="268"/>
      <c r="AL152" s="268"/>
      <c r="AM152" s="268"/>
      <c r="AN152" s="268"/>
      <c r="AO152" s="268"/>
      <c r="AP152" s="279" t="str">
        <f>IF(AI146="mayores A","","X")</f>
        <v>X</v>
      </c>
      <c r="AQ152" s="279" t="str">
        <f>IF(AI146="mayores A","","X")</f>
        <v>X</v>
      </c>
      <c r="AR152" s="272"/>
    </row>
    <row r="153" spans="1:44" s="182" customFormat="1" ht="30" customHeight="1" x14ac:dyDescent="0.25">
      <c r="A153" s="313"/>
      <c r="B153" s="269"/>
      <c r="C153" s="364"/>
      <c r="D153" s="364"/>
      <c r="E153" s="364"/>
      <c r="F153" s="364"/>
      <c r="G153" s="364"/>
      <c r="H153" s="364"/>
      <c r="I153" s="364"/>
      <c r="J153" s="364"/>
      <c r="K153" s="365"/>
      <c r="L153" s="314"/>
      <c r="M153" s="269"/>
      <c r="N153" s="364"/>
      <c r="O153" s="364"/>
      <c r="P153" s="364"/>
      <c r="Q153" s="364"/>
      <c r="R153" s="364"/>
      <c r="S153" s="364"/>
      <c r="T153" s="364"/>
      <c r="U153" s="364"/>
      <c r="V153" s="365"/>
      <c r="W153" s="311"/>
      <c r="X153" s="269"/>
      <c r="Y153" s="364"/>
      <c r="Z153" s="364"/>
      <c r="AA153" s="364"/>
      <c r="AB153" s="364"/>
      <c r="AC153" s="364"/>
      <c r="AD153" s="364"/>
      <c r="AE153" s="364"/>
      <c r="AF153" s="364"/>
      <c r="AG153" s="365"/>
      <c r="AH153" s="317"/>
      <c r="AI153" s="269"/>
      <c r="AJ153" s="364"/>
      <c r="AK153" s="364"/>
      <c r="AL153" s="364"/>
      <c r="AM153" s="364"/>
      <c r="AN153" s="364"/>
      <c r="AO153" s="364"/>
      <c r="AP153" s="364"/>
      <c r="AQ153" s="364"/>
      <c r="AR153" s="365"/>
    </row>
    <row r="154" spans="1:44" s="182" customFormat="1" ht="30" customHeight="1" x14ac:dyDescent="0.25">
      <c r="A154" s="313"/>
      <c r="B154" s="697"/>
      <c r="C154" s="698"/>
      <c r="D154" s="364"/>
      <c r="E154" s="698"/>
      <c r="F154" s="698"/>
      <c r="G154" s="698"/>
      <c r="H154" s="248"/>
      <c r="I154" s="698"/>
      <c r="J154" s="698"/>
      <c r="K154" s="699"/>
      <c r="L154" s="314"/>
      <c r="M154" s="697"/>
      <c r="N154" s="698"/>
      <c r="O154" s="364"/>
      <c r="P154" s="698"/>
      <c r="Q154" s="698"/>
      <c r="R154" s="698"/>
      <c r="S154" s="248"/>
      <c r="T154" s="698"/>
      <c r="U154" s="698"/>
      <c r="V154" s="699"/>
      <c r="W154" s="311"/>
      <c r="X154" s="697"/>
      <c r="Y154" s="698"/>
      <c r="Z154" s="364"/>
      <c r="AA154" s="698"/>
      <c r="AB154" s="698"/>
      <c r="AC154" s="698"/>
      <c r="AD154" s="248"/>
      <c r="AE154" s="698"/>
      <c r="AF154" s="698"/>
      <c r="AG154" s="699"/>
      <c r="AH154" s="317"/>
      <c r="AI154" s="697"/>
      <c r="AJ154" s="698"/>
      <c r="AK154" s="364"/>
      <c r="AL154" s="698"/>
      <c r="AM154" s="698"/>
      <c r="AN154" s="698"/>
      <c r="AO154" s="248"/>
      <c r="AP154" s="698"/>
      <c r="AQ154" s="698"/>
      <c r="AR154" s="699"/>
    </row>
    <row r="155" spans="1:44" s="182" customFormat="1" ht="30" customHeight="1" x14ac:dyDescent="0.25">
      <c r="A155" s="313"/>
      <c r="B155" s="693" t="s">
        <v>28</v>
      </c>
      <c r="C155" s="694"/>
      <c r="D155" s="364"/>
      <c r="E155" s="695" t="s">
        <v>29</v>
      </c>
      <c r="F155" s="695"/>
      <c r="G155" s="695"/>
      <c r="H155" s="248"/>
      <c r="I155" s="695" t="s">
        <v>30</v>
      </c>
      <c r="J155" s="695"/>
      <c r="K155" s="696"/>
      <c r="L155" s="314"/>
      <c r="M155" s="693" t="s">
        <v>28</v>
      </c>
      <c r="N155" s="694"/>
      <c r="O155" s="364"/>
      <c r="P155" s="695" t="s">
        <v>29</v>
      </c>
      <c r="Q155" s="695"/>
      <c r="R155" s="695"/>
      <c r="S155" s="248"/>
      <c r="T155" s="695" t="s">
        <v>30</v>
      </c>
      <c r="U155" s="695"/>
      <c r="V155" s="696"/>
      <c r="W155" s="311"/>
      <c r="X155" s="693" t="s">
        <v>28</v>
      </c>
      <c r="Y155" s="694"/>
      <c r="Z155" s="364"/>
      <c r="AA155" s="695" t="s">
        <v>29</v>
      </c>
      <c r="AB155" s="695"/>
      <c r="AC155" s="695"/>
      <c r="AD155" s="248"/>
      <c r="AE155" s="695" t="s">
        <v>30</v>
      </c>
      <c r="AF155" s="695"/>
      <c r="AG155" s="696"/>
      <c r="AH155" s="317"/>
      <c r="AI155" s="693" t="s">
        <v>28</v>
      </c>
      <c r="AJ155" s="694"/>
      <c r="AK155" s="364"/>
      <c r="AL155" s="695" t="s">
        <v>29</v>
      </c>
      <c r="AM155" s="695"/>
      <c r="AN155" s="695"/>
      <c r="AO155" s="248"/>
      <c r="AP155" s="695" t="s">
        <v>30</v>
      </c>
      <c r="AQ155" s="695"/>
      <c r="AR155" s="696"/>
    </row>
    <row r="156" spans="1:44" s="182" customFormat="1" ht="30" customHeight="1" thickBot="1" x14ac:dyDescent="0.3">
      <c r="A156" s="311"/>
      <c r="B156" s="690" t="str">
        <f>$F$211</f>
        <v>INDIVIDUAL</v>
      </c>
      <c r="C156" s="691"/>
      <c r="D156" s="691"/>
      <c r="E156" s="691"/>
      <c r="F156" s="691"/>
      <c r="G156" s="691"/>
      <c r="H156" s="691"/>
      <c r="I156" s="691"/>
      <c r="J156" s="691"/>
      <c r="K156" s="692"/>
      <c r="L156" s="314"/>
      <c r="M156" s="690" t="str">
        <f>$F$211</f>
        <v>INDIVIDUAL</v>
      </c>
      <c r="N156" s="691"/>
      <c r="O156" s="691"/>
      <c r="P156" s="691"/>
      <c r="Q156" s="691"/>
      <c r="R156" s="691"/>
      <c r="S156" s="691"/>
      <c r="T156" s="691"/>
      <c r="U156" s="691"/>
      <c r="V156" s="692"/>
      <c r="W156" s="311"/>
      <c r="X156" s="690" t="str">
        <f>$F$211</f>
        <v>INDIVIDUAL</v>
      </c>
      <c r="Y156" s="691"/>
      <c r="Z156" s="691"/>
      <c r="AA156" s="691"/>
      <c r="AB156" s="691"/>
      <c r="AC156" s="691"/>
      <c r="AD156" s="691"/>
      <c r="AE156" s="691"/>
      <c r="AF156" s="691"/>
      <c r="AG156" s="692"/>
      <c r="AH156" s="317"/>
      <c r="AI156" s="690" t="str">
        <f>$F$211</f>
        <v>INDIVIDUAL</v>
      </c>
      <c r="AJ156" s="691"/>
      <c r="AK156" s="691"/>
      <c r="AL156" s="691"/>
      <c r="AM156" s="691"/>
      <c r="AN156" s="691"/>
      <c r="AO156" s="691"/>
      <c r="AP156" s="691"/>
      <c r="AQ156" s="691"/>
      <c r="AR156" s="692"/>
    </row>
    <row r="157" spans="1:44" s="182" customFormat="1" ht="30" customHeight="1" thickBot="1" x14ac:dyDescent="0.3">
      <c r="A157" s="313"/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</row>
    <row r="158" spans="1:44" s="182" customFormat="1" ht="30" customHeight="1" thickBot="1" x14ac:dyDescent="0.3">
      <c r="A158" s="313"/>
      <c r="B158" s="663" t="s">
        <v>26</v>
      </c>
      <c r="C158" s="664"/>
      <c r="D158" s="665"/>
      <c r="E158" s="666" t="s">
        <v>31</v>
      </c>
      <c r="F158" s="661"/>
      <c r="G158" s="661"/>
      <c r="H158" s="662"/>
      <c r="I158" s="661" t="s">
        <v>2</v>
      </c>
      <c r="J158" s="661"/>
      <c r="K158" s="662"/>
      <c r="L158" s="314"/>
      <c r="M158" s="663" t="s">
        <v>26</v>
      </c>
      <c r="N158" s="664"/>
      <c r="O158" s="665"/>
      <c r="P158" s="666" t="s">
        <v>31</v>
      </c>
      <c r="Q158" s="661"/>
      <c r="R158" s="661"/>
      <c r="S158" s="662"/>
      <c r="T158" s="661" t="s">
        <v>2</v>
      </c>
      <c r="U158" s="661"/>
      <c r="V158" s="662"/>
      <c r="W158" s="311"/>
      <c r="X158" s="663" t="s">
        <v>26</v>
      </c>
      <c r="Y158" s="664"/>
      <c r="Z158" s="665"/>
      <c r="AA158" s="666" t="s">
        <v>31</v>
      </c>
      <c r="AB158" s="661"/>
      <c r="AC158" s="661"/>
      <c r="AD158" s="662"/>
      <c r="AE158" s="661" t="s">
        <v>2</v>
      </c>
      <c r="AF158" s="661"/>
      <c r="AG158" s="662"/>
      <c r="AH158" s="319"/>
      <c r="AI158" s="663" t="s">
        <v>26</v>
      </c>
      <c r="AJ158" s="664"/>
      <c r="AK158" s="665"/>
      <c r="AL158" s="666" t="s">
        <v>31</v>
      </c>
      <c r="AM158" s="661"/>
      <c r="AN158" s="661"/>
      <c r="AO158" s="662"/>
      <c r="AP158" s="661" t="s">
        <v>2</v>
      </c>
      <c r="AQ158" s="661"/>
      <c r="AR158" s="662"/>
    </row>
    <row r="159" spans="1:44" s="182" customFormat="1" ht="30" customHeight="1" thickBot="1" x14ac:dyDescent="0.3">
      <c r="A159" s="313"/>
      <c r="B159" s="681" t="str">
        <f>$K$211</f>
        <v>MAYORES</v>
      </c>
      <c r="C159" s="682"/>
      <c r="D159" s="683"/>
      <c r="E159" s="688"/>
      <c r="F159" s="688"/>
      <c r="G159" s="688"/>
      <c r="H159" s="689"/>
      <c r="I159" s="655"/>
      <c r="J159" s="655"/>
      <c r="K159" s="656"/>
      <c r="L159" s="315"/>
      <c r="M159" s="681" t="str">
        <f>$K$211</f>
        <v>MAYORES</v>
      </c>
      <c r="N159" s="682"/>
      <c r="O159" s="683"/>
      <c r="P159" s="688"/>
      <c r="Q159" s="688"/>
      <c r="R159" s="688"/>
      <c r="S159" s="689"/>
      <c r="T159" s="655"/>
      <c r="U159" s="655"/>
      <c r="V159" s="656"/>
      <c r="W159" s="312"/>
      <c r="X159" s="681" t="str">
        <f>$K$211</f>
        <v>MAYORES</v>
      </c>
      <c r="Y159" s="682"/>
      <c r="Z159" s="683"/>
      <c r="AA159" s="688"/>
      <c r="AB159" s="688"/>
      <c r="AC159" s="688"/>
      <c r="AD159" s="689"/>
      <c r="AE159" s="655"/>
      <c r="AF159" s="655"/>
      <c r="AG159" s="656"/>
      <c r="AH159" s="320"/>
      <c r="AI159" s="681" t="str">
        <f>$K$211</f>
        <v>MAYORES</v>
      </c>
      <c r="AJ159" s="682"/>
      <c r="AK159" s="683"/>
      <c r="AL159" s="688"/>
      <c r="AM159" s="688"/>
      <c r="AN159" s="688"/>
      <c r="AO159" s="689"/>
      <c r="AP159" s="655"/>
      <c r="AQ159" s="655"/>
      <c r="AR159" s="656"/>
    </row>
    <row r="160" spans="1:44" s="182" customFormat="1" ht="30" customHeight="1" thickBot="1" x14ac:dyDescent="0.3">
      <c r="A160" s="313"/>
      <c r="B160" s="684"/>
      <c r="C160" s="685"/>
      <c r="D160" s="686"/>
      <c r="E160" s="661" t="s">
        <v>27</v>
      </c>
      <c r="F160" s="661"/>
      <c r="G160" s="661"/>
      <c r="H160" s="662"/>
      <c r="I160" s="657"/>
      <c r="J160" s="657"/>
      <c r="K160" s="658"/>
      <c r="L160" s="315"/>
      <c r="M160" s="684"/>
      <c r="N160" s="685"/>
      <c r="O160" s="686"/>
      <c r="P160" s="661" t="s">
        <v>27</v>
      </c>
      <c r="Q160" s="661"/>
      <c r="R160" s="661"/>
      <c r="S160" s="662"/>
      <c r="T160" s="657"/>
      <c r="U160" s="657"/>
      <c r="V160" s="658"/>
      <c r="W160" s="312"/>
      <c r="X160" s="684"/>
      <c r="Y160" s="685"/>
      <c r="Z160" s="686"/>
      <c r="AA160" s="661" t="s">
        <v>27</v>
      </c>
      <c r="AB160" s="661"/>
      <c r="AC160" s="661"/>
      <c r="AD160" s="662"/>
      <c r="AE160" s="657"/>
      <c r="AF160" s="657"/>
      <c r="AG160" s="658"/>
      <c r="AH160" s="320"/>
      <c r="AI160" s="684"/>
      <c r="AJ160" s="685"/>
      <c r="AK160" s="686"/>
      <c r="AL160" s="661" t="s">
        <v>27</v>
      </c>
      <c r="AM160" s="661"/>
      <c r="AN160" s="661"/>
      <c r="AO160" s="662"/>
      <c r="AP160" s="657"/>
      <c r="AQ160" s="657"/>
      <c r="AR160" s="658"/>
    </row>
    <row r="161" spans="1:44" s="182" customFormat="1" ht="30" customHeight="1" x14ac:dyDescent="0.25">
      <c r="A161" s="313"/>
      <c r="B161" s="675" t="str">
        <f>$O$211</f>
        <v>MASCULINO</v>
      </c>
      <c r="C161" s="676"/>
      <c r="D161" s="677"/>
      <c r="E161" s="709" t="str">
        <f>$H$212</f>
        <v>16vos</v>
      </c>
      <c r="F161" s="709"/>
      <c r="G161" s="709"/>
      <c r="H161" s="710"/>
      <c r="I161" s="657"/>
      <c r="J161" s="657"/>
      <c r="K161" s="658"/>
      <c r="L161" s="315"/>
      <c r="M161" s="675" t="str">
        <f>$O$211</f>
        <v>MASCULINO</v>
      </c>
      <c r="N161" s="676"/>
      <c r="O161" s="677"/>
      <c r="P161" s="709" t="str">
        <f>$H$212</f>
        <v>16vos</v>
      </c>
      <c r="Q161" s="709"/>
      <c r="R161" s="709"/>
      <c r="S161" s="710"/>
      <c r="T161" s="657"/>
      <c r="U161" s="657"/>
      <c r="V161" s="658"/>
      <c r="W161" s="312"/>
      <c r="X161" s="675" t="str">
        <f>$O$211</f>
        <v>MASCULINO</v>
      </c>
      <c r="Y161" s="676"/>
      <c r="Z161" s="677"/>
      <c r="AA161" s="700" t="str">
        <f>$P$224</f>
        <v>4tos</v>
      </c>
      <c r="AB161" s="700"/>
      <c r="AC161" s="700"/>
      <c r="AD161" s="701"/>
      <c r="AE161" s="657"/>
      <c r="AF161" s="657"/>
      <c r="AG161" s="658"/>
      <c r="AH161" s="320"/>
      <c r="AI161" s="675" t="str">
        <f>$O$211</f>
        <v>MASCULINO</v>
      </c>
      <c r="AJ161" s="676"/>
      <c r="AK161" s="677"/>
      <c r="AL161" s="700" t="str">
        <f>$P$224</f>
        <v>4tos</v>
      </c>
      <c r="AM161" s="700"/>
      <c r="AN161" s="700"/>
      <c r="AO161" s="701"/>
      <c r="AP161" s="657"/>
      <c r="AQ161" s="657"/>
      <c r="AR161" s="658"/>
    </row>
    <row r="162" spans="1:44" s="182" customFormat="1" ht="30" customHeight="1" thickBot="1" x14ac:dyDescent="0.3">
      <c r="A162" s="313"/>
      <c r="B162" s="678"/>
      <c r="C162" s="679"/>
      <c r="D162" s="680"/>
      <c r="E162" s="711"/>
      <c r="F162" s="711"/>
      <c r="G162" s="711"/>
      <c r="H162" s="712"/>
      <c r="I162" s="659"/>
      <c r="J162" s="659"/>
      <c r="K162" s="660"/>
      <c r="L162" s="315"/>
      <c r="M162" s="678"/>
      <c r="N162" s="679"/>
      <c r="O162" s="680"/>
      <c r="P162" s="711"/>
      <c r="Q162" s="711"/>
      <c r="R162" s="711"/>
      <c r="S162" s="712"/>
      <c r="T162" s="659"/>
      <c r="U162" s="659"/>
      <c r="V162" s="660"/>
      <c r="W162" s="312"/>
      <c r="X162" s="678"/>
      <c r="Y162" s="679"/>
      <c r="Z162" s="680"/>
      <c r="AA162" s="702"/>
      <c r="AB162" s="702"/>
      <c r="AC162" s="702"/>
      <c r="AD162" s="703"/>
      <c r="AE162" s="659"/>
      <c r="AF162" s="659"/>
      <c r="AG162" s="660"/>
      <c r="AH162" s="320"/>
      <c r="AI162" s="678"/>
      <c r="AJ162" s="679"/>
      <c r="AK162" s="680"/>
      <c r="AL162" s="702"/>
      <c r="AM162" s="702"/>
      <c r="AN162" s="702"/>
      <c r="AO162" s="703"/>
      <c r="AP162" s="659"/>
      <c r="AQ162" s="659"/>
      <c r="AR162" s="660"/>
    </row>
    <row r="163" spans="1:44" s="182" customFormat="1" ht="30" customHeight="1" thickBot="1" x14ac:dyDescent="0.3">
      <c r="A163" s="313"/>
      <c r="B163" s="274" t="s">
        <v>16</v>
      </c>
      <c r="C163" s="275" t="s">
        <v>17</v>
      </c>
      <c r="D163" s="276" t="s">
        <v>18</v>
      </c>
      <c r="E163" s="276" t="s">
        <v>19</v>
      </c>
      <c r="F163" s="276" t="s">
        <v>20</v>
      </c>
      <c r="G163" s="276" t="s">
        <v>21</v>
      </c>
      <c r="H163" s="276" t="s">
        <v>22</v>
      </c>
      <c r="I163" s="277" t="s">
        <v>23</v>
      </c>
      <c r="J163" s="277" t="s">
        <v>24</v>
      </c>
      <c r="K163" s="273" t="s">
        <v>25</v>
      </c>
      <c r="L163" s="314"/>
      <c r="M163" s="274" t="s">
        <v>16</v>
      </c>
      <c r="N163" s="275" t="s">
        <v>17</v>
      </c>
      <c r="O163" s="276" t="s">
        <v>18</v>
      </c>
      <c r="P163" s="276" t="s">
        <v>19</v>
      </c>
      <c r="Q163" s="276" t="s">
        <v>20</v>
      </c>
      <c r="R163" s="276" t="s">
        <v>21</v>
      </c>
      <c r="S163" s="276" t="s">
        <v>22</v>
      </c>
      <c r="T163" s="277" t="s">
        <v>23</v>
      </c>
      <c r="U163" s="277" t="s">
        <v>24</v>
      </c>
      <c r="V163" s="273" t="s">
        <v>25</v>
      </c>
      <c r="W163" s="311"/>
      <c r="X163" s="274" t="s">
        <v>16</v>
      </c>
      <c r="Y163" s="275" t="s">
        <v>17</v>
      </c>
      <c r="Z163" s="276" t="s">
        <v>18</v>
      </c>
      <c r="AA163" s="276" t="s">
        <v>19</v>
      </c>
      <c r="AB163" s="276" t="s">
        <v>20</v>
      </c>
      <c r="AC163" s="276" t="s">
        <v>21</v>
      </c>
      <c r="AD163" s="276" t="s">
        <v>22</v>
      </c>
      <c r="AE163" s="277" t="s">
        <v>23</v>
      </c>
      <c r="AF163" s="277" t="s">
        <v>24</v>
      </c>
      <c r="AG163" s="273" t="s">
        <v>25</v>
      </c>
      <c r="AH163" s="319"/>
      <c r="AI163" s="274" t="s">
        <v>16</v>
      </c>
      <c r="AJ163" s="275" t="s">
        <v>17</v>
      </c>
      <c r="AK163" s="276" t="s">
        <v>18</v>
      </c>
      <c r="AL163" s="276" t="s">
        <v>19</v>
      </c>
      <c r="AM163" s="276" t="s">
        <v>20</v>
      </c>
      <c r="AN163" s="276" t="s">
        <v>21</v>
      </c>
      <c r="AO163" s="276" t="s">
        <v>22</v>
      </c>
      <c r="AP163" s="277" t="s">
        <v>23</v>
      </c>
      <c r="AQ163" s="277" t="s">
        <v>24</v>
      </c>
      <c r="AR163" s="273" t="s">
        <v>25</v>
      </c>
    </row>
    <row r="164" spans="1:44" s="182" customFormat="1" ht="30" customHeight="1" x14ac:dyDescent="0.25">
      <c r="A164" s="313"/>
      <c r="B164" s="667"/>
      <c r="C164" s="668"/>
      <c r="D164" s="267"/>
      <c r="E164" s="267"/>
      <c r="F164" s="267"/>
      <c r="G164" s="267"/>
      <c r="H164" s="267"/>
      <c r="I164" s="278" t="str">
        <f>IF(B159="mayores A","","X")</f>
        <v>X</v>
      </c>
      <c r="J164" s="278" t="str">
        <f>IF(B159="mayores A","","X")</f>
        <v>X</v>
      </c>
      <c r="K164" s="271"/>
      <c r="L164" s="314"/>
      <c r="M164" s="667"/>
      <c r="N164" s="668"/>
      <c r="O164" s="267"/>
      <c r="P164" s="267"/>
      <c r="Q164" s="267"/>
      <c r="R164" s="267"/>
      <c r="S164" s="267"/>
      <c r="T164" s="278" t="str">
        <f>IF(M159="mayores A","","X")</f>
        <v>X</v>
      </c>
      <c r="U164" s="278" t="str">
        <f>IF(M159="mayores A","","X")</f>
        <v>X</v>
      </c>
      <c r="V164" s="271"/>
      <c r="W164" s="311"/>
      <c r="X164" s="667"/>
      <c r="Y164" s="668"/>
      <c r="Z164" s="267"/>
      <c r="AA164" s="267"/>
      <c r="AB164" s="267"/>
      <c r="AC164" s="267"/>
      <c r="AD164" s="267"/>
      <c r="AE164" s="278" t="str">
        <f>IF(X159="mayores A","","X")</f>
        <v>X</v>
      </c>
      <c r="AF164" s="278" t="str">
        <f>IF(X159="mayores A","","X")</f>
        <v>X</v>
      </c>
      <c r="AG164" s="271"/>
      <c r="AH164" s="319"/>
      <c r="AI164" s="667"/>
      <c r="AJ164" s="668"/>
      <c r="AK164" s="267"/>
      <c r="AL164" s="267"/>
      <c r="AM164" s="267"/>
      <c r="AN164" s="267"/>
      <c r="AO164" s="267"/>
      <c r="AP164" s="278" t="str">
        <f>IF(AI159="mayores A","","X")</f>
        <v>X</v>
      </c>
      <c r="AQ164" s="278" t="str">
        <f>IF(AI159="mayores A","","X")</f>
        <v>X</v>
      </c>
      <c r="AR164" s="271"/>
    </row>
    <row r="165" spans="1:44" s="182" customFormat="1" ht="30" customHeight="1" thickBot="1" x14ac:dyDescent="0.3">
      <c r="A165" s="313"/>
      <c r="B165" s="669"/>
      <c r="C165" s="670"/>
      <c r="D165" s="268"/>
      <c r="E165" s="268"/>
      <c r="F165" s="268"/>
      <c r="G165" s="268"/>
      <c r="H165" s="268"/>
      <c r="I165" s="279" t="str">
        <f>IF(B159="mayores A","","X")</f>
        <v>X</v>
      </c>
      <c r="J165" s="279" t="str">
        <f>IF(B159="mayores A","","X")</f>
        <v>X</v>
      </c>
      <c r="K165" s="272"/>
      <c r="L165" s="314"/>
      <c r="M165" s="669"/>
      <c r="N165" s="670"/>
      <c r="O165" s="268"/>
      <c r="P165" s="268"/>
      <c r="Q165" s="268"/>
      <c r="R165" s="268"/>
      <c r="S165" s="268"/>
      <c r="T165" s="279" t="str">
        <f>IF(M159="mayores A","","X")</f>
        <v>X</v>
      </c>
      <c r="U165" s="279" t="str">
        <f>IF(M159="mayores A","","X")</f>
        <v>X</v>
      </c>
      <c r="V165" s="272"/>
      <c r="W165" s="311"/>
      <c r="X165" s="669"/>
      <c r="Y165" s="670"/>
      <c r="Z165" s="268"/>
      <c r="AA165" s="268"/>
      <c r="AB165" s="268"/>
      <c r="AC165" s="268"/>
      <c r="AD165" s="268"/>
      <c r="AE165" s="279" t="str">
        <f>IF(X159="mayores A","","X")</f>
        <v>X</v>
      </c>
      <c r="AF165" s="279" t="str">
        <f>IF(X159="mayores A","","X")</f>
        <v>X</v>
      </c>
      <c r="AG165" s="272"/>
      <c r="AH165" s="319"/>
      <c r="AI165" s="669"/>
      <c r="AJ165" s="670"/>
      <c r="AK165" s="268"/>
      <c r="AL165" s="268"/>
      <c r="AM165" s="268"/>
      <c r="AN165" s="268"/>
      <c r="AO165" s="268"/>
      <c r="AP165" s="279" t="str">
        <f>IF(AI159="mayores A","","X")</f>
        <v>X</v>
      </c>
      <c r="AQ165" s="279" t="str">
        <f>IF(AI159="mayores A","","X")</f>
        <v>X</v>
      </c>
      <c r="AR165" s="272"/>
    </row>
    <row r="166" spans="1:44" s="182" customFormat="1" ht="30" customHeight="1" x14ac:dyDescent="0.25">
      <c r="A166" s="313"/>
      <c r="B166" s="269"/>
      <c r="C166" s="364"/>
      <c r="D166" s="364"/>
      <c r="E166" s="364"/>
      <c r="F166" s="364"/>
      <c r="G166" s="364"/>
      <c r="H166" s="364"/>
      <c r="I166" s="364"/>
      <c r="J166" s="364"/>
      <c r="K166" s="365"/>
      <c r="L166" s="314"/>
      <c r="M166" s="269"/>
      <c r="N166" s="364"/>
      <c r="O166" s="364"/>
      <c r="P166" s="364"/>
      <c r="Q166" s="364"/>
      <c r="R166" s="364"/>
      <c r="S166" s="364"/>
      <c r="T166" s="364"/>
      <c r="U166" s="364"/>
      <c r="V166" s="365"/>
      <c r="W166" s="311"/>
      <c r="X166" s="269"/>
      <c r="Y166" s="364"/>
      <c r="Z166" s="364"/>
      <c r="AA166" s="364"/>
      <c r="AB166" s="364"/>
      <c r="AC166" s="364"/>
      <c r="AD166" s="364"/>
      <c r="AE166" s="364"/>
      <c r="AF166" s="364"/>
      <c r="AG166" s="365"/>
      <c r="AH166" s="319"/>
      <c r="AI166" s="269"/>
      <c r="AJ166" s="364"/>
      <c r="AK166" s="364"/>
      <c r="AL166" s="364"/>
      <c r="AM166" s="364"/>
      <c r="AN166" s="364"/>
      <c r="AO166" s="364"/>
      <c r="AP166" s="364"/>
      <c r="AQ166" s="364"/>
      <c r="AR166" s="365"/>
    </row>
    <row r="167" spans="1:44" s="182" customFormat="1" ht="30" customHeight="1" x14ac:dyDescent="0.25">
      <c r="A167" s="313"/>
      <c r="B167" s="697"/>
      <c r="C167" s="698"/>
      <c r="D167" s="364"/>
      <c r="E167" s="698"/>
      <c r="F167" s="698"/>
      <c r="G167" s="698"/>
      <c r="H167" s="248"/>
      <c r="I167" s="698"/>
      <c r="J167" s="698"/>
      <c r="K167" s="699"/>
      <c r="L167" s="314"/>
      <c r="M167" s="697"/>
      <c r="N167" s="698"/>
      <c r="O167" s="364"/>
      <c r="P167" s="698"/>
      <c r="Q167" s="698"/>
      <c r="R167" s="698"/>
      <c r="S167" s="248"/>
      <c r="T167" s="698"/>
      <c r="U167" s="698"/>
      <c r="V167" s="699"/>
      <c r="W167" s="311"/>
      <c r="X167" s="697"/>
      <c r="Y167" s="698"/>
      <c r="Z167" s="364"/>
      <c r="AA167" s="698"/>
      <c r="AB167" s="698"/>
      <c r="AC167" s="698"/>
      <c r="AD167" s="248"/>
      <c r="AE167" s="698"/>
      <c r="AF167" s="698"/>
      <c r="AG167" s="699"/>
      <c r="AH167" s="319"/>
      <c r="AI167" s="697"/>
      <c r="AJ167" s="698"/>
      <c r="AK167" s="364"/>
      <c r="AL167" s="698"/>
      <c r="AM167" s="698"/>
      <c r="AN167" s="698"/>
      <c r="AO167" s="248"/>
      <c r="AP167" s="698"/>
      <c r="AQ167" s="698"/>
      <c r="AR167" s="699"/>
    </row>
    <row r="168" spans="1:44" s="182" customFormat="1" ht="30" customHeight="1" x14ac:dyDescent="0.25">
      <c r="A168" s="313"/>
      <c r="B168" s="693" t="s">
        <v>28</v>
      </c>
      <c r="C168" s="694"/>
      <c r="D168" s="364"/>
      <c r="E168" s="695" t="s">
        <v>29</v>
      </c>
      <c r="F168" s="695"/>
      <c r="G168" s="695"/>
      <c r="H168" s="248"/>
      <c r="I168" s="695" t="s">
        <v>30</v>
      </c>
      <c r="J168" s="695"/>
      <c r="K168" s="696"/>
      <c r="L168" s="314"/>
      <c r="M168" s="693" t="s">
        <v>28</v>
      </c>
      <c r="N168" s="694"/>
      <c r="O168" s="364"/>
      <c r="P168" s="695" t="s">
        <v>29</v>
      </c>
      <c r="Q168" s="695"/>
      <c r="R168" s="695"/>
      <c r="S168" s="248"/>
      <c r="T168" s="695" t="s">
        <v>30</v>
      </c>
      <c r="U168" s="695"/>
      <c r="V168" s="696"/>
      <c r="W168" s="311"/>
      <c r="X168" s="693" t="s">
        <v>28</v>
      </c>
      <c r="Y168" s="694"/>
      <c r="Z168" s="364"/>
      <c r="AA168" s="695" t="s">
        <v>29</v>
      </c>
      <c r="AB168" s="695"/>
      <c r="AC168" s="695"/>
      <c r="AD168" s="248"/>
      <c r="AE168" s="695" t="s">
        <v>30</v>
      </c>
      <c r="AF168" s="695"/>
      <c r="AG168" s="696"/>
      <c r="AH168" s="319"/>
      <c r="AI168" s="693" t="s">
        <v>28</v>
      </c>
      <c r="AJ168" s="694"/>
      <c r="AK168" s="364"/>
      <c r="AL168" s="695" t="s">
        <v>29</v>
      </c>
      <c r="AM168" s="695"/>
      <c r="AN168" s="695"/>
      <c r="AO168" s="248"/>
      <c r="AP168" s="695" t="s">
        <v>30</v>
      </c>
      <c r="AQ168" s="695"/>
      <c r="AR168" s="696"/>
    </row>
    <row r="169" spans="1:44" s="182" customFormat="1" ht="30" customHeight="1" thickBot="1" x14ac:dyDescent="0.3">
      <c r="A169" s="311"/>
      <c r="B169" s="690" t="str">
        <f>$F$211</f>
        <v>INDIVIDUAL</v>
      </c>
      <c r="C169" s="691"/>
      <c r="D169" s="691"/>
      <c r="E169" s="691"/>
      <c r="F169" s="691"/>
      <c r="G169" s="691"/>
      <c r="H169" s="691"/>
      <c r="I169" s="691"/>
      <c r="J169" s="691"/>
      <c r="K169" s="692"/>
      <c r="L169" s="314"/>
      <c r="M169" s="690" t="str">
        <f>$F$211</f>
        <v>INDIVIDUAL</v>
      </c>
      <c r="N169" s="691"/>
      <c r="O169" s="691"/>
      <c r="P169" s="691"/>
      <c r="Q169" s="691"/>
      <c r="R169" s="691"/>
      <c r="S169" s="691"/>
      <c r="T169" s="691"/>
      <c r="U169" s="691"/>
      <c r="V169" s="692"/>
      <c r="W169" s="311"/>
      <c r="X169" s="690" t="str">
        <f>$F$211</f>
        <v>INDIVIDUAL</v>
      </c>
      <c r="Y169" s="691"/>
      <c r="Z169" s="691"/>
      <c r="AA169" s="691"/>
      <c r="AB169" s="691"/>
      <c r="AC169" s="691"/>
      <c r="AD169" s="691"/>
      <c r="AE169" s="691"/>
      <c r="AF169" s="691"/>
      <c r="AG169" s="692"/>
      <c r="AH169" s="319"/>
      <c r="AI169" s="690" t="str">
        <f>$F$211</f>
        <v>INDIVIDUAL</v>
      </c>
      <c r="AJ169" s="691"/>
      <c r="AK169" s="691"/>
      <c r="AL169" s="691"/>
      <c r="AM169" s="691"/>
      <c r="AN169" s="691"/>
      <c r="AO169" s="691"/>
      <c r="AP169" s="691"/>
      <c r="AQ169" s="691"/>
      <c r="AR169" s="692"/>
    </row>
    <row r="170" spans="1:44" s="182" customFormat="1" ht="30" customHeight="1" thickBot="1" x14ac:dyDescent="0.3">
      <c r="A170" s="313"/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21"/>
      <c r="AI170" s="321"/>
      <c r="AJ170" s="321"/>
      <c r="AK170" s="321"/>
      <c r="AL170" s="321"/>
      <c r="AM170" s="321"/>
      <c r="AN170" s="321"/>
      <c r="AO170" s="321"/>
      <c r="AP170" s="321"/>
      <c r="AQ170" s="321"/>
      <c r="AR170" s="321"/>
    </row>
    <row r="171" spans="1:44" s="182" customFormat="1" ht="30" customHeight="1" thickBot="1" x14ac:dyDescent="0.3">
      <c r="A171" s="313"/>
      <c r="B171" s="663" t="s">
        <v>26</v>
      </c>
      <c r="C171" s="664"/>
      <c r="D171" s="665"/>
      <c r="E171" s="666" t="s">
        <v>31</v>
      </c>
      <c r="F171" s="661"/>
      <c r="G171" s="661"/>
      <c r="H171" s="662"/>
      <c r="I171" s="661" t="s">
        <v>2</v>
      </c>
      <c r="J171" s="661"/>
      <c r="K171" s="662"/>
      <c r="L171" s="314"/>
      <c r="M171" s="663" t="s">
        <v>26</v>
      </c>
      <c r="N171" s="664"/>
      <c r="O171" s="665"/>
      <c r="P171" s="666" t="s">
        <v>31</v>
      </c>
      <c r="Q171" s="661"/>
      <c r="R171" s="661"/>
      <c r="S171" s="662"/>
      <c r="T171" s="661" t="s">
        <v>2</v>
      </c>
      <c r="U171" s="661"/>
      <c r="V171" s="662"/>
      <c r="W171" s="311"/>
      <c r="X171" s="663" t="s">
        <v>26</v>
      </c>
      <c r="Y171" s="664"/>
      <c r="Z171" s="665"/>
      <c r="AA171" s="666" t="s">
        <v>31</v>
      </c>
      <c r="AB171" s="661"/>
      <c r="AC171" s="661"/>
      <c r="AD171" s="662"/>
      <c r="AE171" s="661" t="s">
        <v>2</v>
      </c>
      <c r="AF171" s="661"/>
      <c r="AG171" s="662"/>
      <c r="AH171" s="319"/>
      <c r="AI171" s="663" t="s">
        <v>26</v>
      </c>
      <c r="AJ171" s="664"/>
      <c r="AK171" s="665"/>
      <c r="AL171" s="666" t="s">
        <v>31</v>
      </c>
      <c r="AM171" s="661"/>
      <c r="AN171" s="661"/>
      <c r="AO171" s="662"/>
      <c r="AP171" s="661" t="s">
        <v>2</v>
      </c>
      <c r="AQ171" s="661"/>
      <c r="AR171" s="662"/>
    </row>
    <row r="172" spans="1:44" s="182" customFormat="1" ht="30" customHeight="1" thickBot="1" x14ac:dyDescent="0.3">
      <c r="A172" s="313"/>
      <c r="B172" s="681" t="str">
        <f>$K$211</f>
        <v>MAYORES</v>
      </c>
      <c r="C172" s="682"/>
      <c r="D172" s="683"/>
      <c r="E172" s="688"/>
      <c r="F172" s="688"/>
      <c r="G172" s="688"/>
      <c r="H172" s="689"/>
      <c r="I172" s="655"/>
      <c r="J172" s="655"/>
      <c r="K172" s="656"/>
      <c r="L172" s="315"/>
      <c r="M172" s="681" t="str">
        <f>$K$211</f>
        <v>MAYORES</v>
      </c>
      <c r="N172" s="682"/>
      <c r="O172" s="683"/>
      <c r="P172" s="688"/>
      <c r="Q172" s="688"/>
      <c r="R172" s="688"/>
      <c r="S172" s="689"/>
      <c r="T172" s="655"/>
      <c r="U172" s="655"/>
      <c r="V172" s="656"/>
      <c r="W172" s="312"/>
      <c r="X172" s="681" t="str">
        <f>$K$211</f>
        <v>MAYORES</v>
      </c>
      <c r="Y172" s="682"/>
      <c r="Z172" s="683"/>
      <c r="AA172" s="688"/>
      <c r="AB172" s="688"/>
      <c r="AC172" s="688"/>
      <c r="AD172" s="689"/>
      <c r="AE172" s="655"/>
      <c r="AF172" s="655"/>
      <c r="AG172" s="656"/>
      <c r="AH172" s="320"/>
      <c r="AI172" s="681" t="str">
        <f>$K$211</f>
        <v>MAYORES</v>
      </c>
      <c r="AJ172" s="682"/>
      <c r="AK172" s="683"/>
      <c r="AL172" s="688"/>
      <c r="AM172" s="688"/>
      <c r="AN172" s="688"/>
      <c r="AO172" s="689"/>
      <c r="AP172" s="655"/>
      <c r="AQ172" s="655"/>
      <c r="AR172" s="656"/>
    </row>
    <row r="173" spans="1:44" s="182" customFormat="1" ht="30" customHeight="1" thickBot="1" x14ac:dyDescent="0.3">
      <c r="A173" s="313"/>
      <c r="B173" s="684"/>
      <c r="C173" s="685"/>
      <c r="D173" s="686"/>
      <c r="E173" s="661" t="s">
        <v>27</v>
      </c>
      <c r="F173" s="661"/>
      <c r="G173" s="661"/>
      <c r="H173" s="662"/>
      <c r="I173" s="657"/>
      <c r="J173" s="657"/>
      <c r="K173" s="658"/>
      <c r="L173" s="315"/>
      <c r="M173" s="684"/>
      <c r="N173" s="685"/>
      <c r="O173" s="686"/>
      <c r="P173" s="661" t="s">
        <v>27</v>
      </c>
      <c r="Q173" s="661"/>
      <c r="R173" s="661"/>
      <c r="S173" s="662"/>
      <c r="T173" s="657"/>
      <c r="U173" s="657"/>
      <c r="V173" s="658"/>
      <c r="W173" s="312"/>
      <c r="X173" s="684"/>
      <c r="Y173" s="685"/>
      <c r="Z173" s="686"/>
      <c r="AA173" s="661" t="s">
        <v>27</v>
      </c>
      <c r="AB173" s="661"/>
      <c r="AC173" s="661"/>
      <c r="AD173" s="662"/>
      <c r="AE173" s="657"/>
      <c r="AF173" s="657"/>
      <c r="AG173" s="658"/>
      <c r="AH173" s="320"/>
      <c r="AI173" s="684"/>
      <c r="AJ173" s="685"/>
      <c r="AK173" s="686"/>
      <c r="AL173" s="661" t="s">
        <v>27</v>
      </c>
      <c r="AM173" s="661"/>
      <c r="AN173" s="661"/>
      <c r="AO173" s="662"/>
      <c r="AP173" s="657"/>
      <c r="AQ173" s="657"/>
      <c r="AR173" s="658"/>
    </row>
    <row r="174" spans="1:44" s="182" customFormat="1" ht="30" customHeight="1" x14ac:dyDescent="0.25">
      <c r="A174" s="313"/>
      <c r="B174" s="675" t="str">
        <f>$O$211</f>
        <v>MASCULINO</v>
      </c>
      <c r="C174" s="676"/>
      <c r="D174" s="677"/>
      <c r="E174" s="709" t="str">
        <f>$H$212</f>
        <v>16vos</v>
      </c>
      <c r="F174" s="709"/>
      <c r="G174" s="709"/>
      <c r="H174" s="710"/>
      <c r="I174" s="657"/>
      <c r="J174" s="657"/>
      <c r="K174" s="658"/>
      <c r="L174" s="315"/>
      <c r="M174" s="675" t="str">
        <f>$O$211</f>
        <v>MASCULINO</v>
      </c>
      <c r="N174" s="676"/>
      <c r="O174" s="677"/>
      <c r="P174" s="709" t="str">
        <f>$H$212</f>
        <v>16vos</v>
      </c>
      <c r="Q174" s="709"/>
      <c r="R174" s="709"/>
      <c r="S174" s="710"/>
      <c r="T174" s="657"/>
      <c r="U174" s="657"/>
      <c r="V174" s="658"/>
      <c r="W174" s="312"/>
      <c r="X174" s="675" t="str">
        <f>$O$211</f>
        <v>MASCULINO</v>
      </c>
      <c r="Y174" s="676"/>
      <c r="Z174" s="677"/>
      <c r="AA174" s="700" t="str">
        <f>$P$224</f>
        <v>4tos</v>
      </c>
      <c r="AB174" s="700"/>
      <c r="AC174" s="700"/>
      <c r="AD174" s="701"/>
      <c r="AE174" s="657"/>
      <c r="AF174" s="657"/>
      <c r="AG174" s="658"/>
      <c r="AH174" s="320"/>
      <c r="AI174" s="675" t="str">
        <f>$O$211</f>
        <v>MASCULINO</v>
      </c>
      <c r="AJ174" s="676"/>
      <c r="AK174" s="677"/>
      <c r="AL174" s="700" t="str">
        <f>$P$224</f>
        <v>4tos</v>
      </c>
      <c r="AM174" s="700"/>
      <c r="AN174" s="700"/>
      <c r="AO174" s="701"/>
      <c r="AP174" s="657"/>
      <c r="AQ174" s="657"/>
      <c r="AR174" s="658"/>
    </row>
    <row r="175" spans="1:44" s="182" customFormat="1" ht="30" customHeight="1" thickBot="1" x14ac:dyDescent="0.3">
      <c r="A175" s="313"/>
      <c r="B175" s="678"/>
      <c r="C175" s="679"/>
      <c r="D175" s="680"/>
      <c r="E175" s="711"/>
      <c r="F175" s="711"/>
      <c r="G175" s="711"/>
      <c r="H175" s="712"/>
      <c r="I175" s="659"/>
      <c r="J175" s="659"/>
      <c r="K175" s="660"/>
      <c r="L175" s="315"/>
      <c r="M175" s="678"/>
      <c r="N175" s="679"/>
      <c r="O175" s="680"/>
      <c r="P175" s="711"/>
      <c r="Q175" s="711"/>
      <c r="R175" s="711"/>
      <c r="S175" s="712"/>
      <c r="T175" s="659"/>
      <c r="U175" s="659"/>
      <c r="V175" s="660"/>
      <c r="W175" s="312"/>
      <c r="X175" s="678"/>
      <c r="Y175" s="679"/>
      <c r="Z175" s="680"/>
      <c r="AA175" s="702"/>
      <c r="AB175" s="702"/>
      <c r="AC175" s="702"/>
      <c r="AD175" s="703"/>
      <c r="AE175" s="659"/>
      <c r="AF175" s="659"/>
      <c r="AG175" s="660"/>
      <c r="AH175" s="320"/>
      <c r="AI175" s="678"/>
      <c r="AJ175" s="679"/>
      <c r="AK175" s="680"/>
      <c r="AL175" s="702"/>
      <c r="AM175" s="702"/>
      <c r="AN175" s="702"/>
      <c r="AO175" s="703"/>
      <c r="AP175" s="659"/>
      <c r="AQ175" s="659"/>
      <c r="AR175" s="660"/>
    </row>
    <row r="176" spans="1:44" s="182" customFormat="1" ht="30" customHeight="1" thickBot="1" x14ac:dyDescent="0.3">
      <c r="A176" s="313"/>
      <c r="B176" s="274" t="s">
        <v>16</v>
      </c>
      <c r="C176" s="275" t="s">
        <v>17</v>
      </c>
      <c r="D176" s="276" t="s">
        <v>18</v>
      </c>
      <c r="E176" s="276" t="s">
        <v>19</v>
      </c>
      <c r="F176" s="276" t="s">
        <v>20</v>
      </c>
      <c r="G176" s="276" t="s">
        <v>21</v>
      </c>
      <c r="H176" s="276" t="s">
        <v>22</v>
      </c>
      <c r="I176" s="277" t="s">
        <v>23</v>
      </c>
      <c r="J176" s="277" t="s">
        <v>24</v>
      </c>
      <c r="K176" s="273" t="s">
        <v>25</v>
      </c>
      <c r="L176" s="314"/>
      <c r="M176" s="274" t="s">
        <v>16</v>
      </c>
      <c r="N176" s="275" t="s">
        <v>17</v>
      </c>
      <c r="O176" s="276" t="s">
        <v>18</v>
      </c>
      <c r="P176" s="276" t="s">
        <v>19</v>
      </c>
      <c r="Q176" s="276" t="s">
        <v>20</v>
      </c>
      <c r="R176" s="276" t="s">
        <v>21</v>
      </c>
      <c r="S176" s="276" t="s">
        <v>22</v>
      </c>
      <c r="T176" s="277" t="s">
        <v>23</v>
      </c>
      <c r="U176" s="277" t="s">
        <v>24</v>
      </c>
      <c r="V176" s="273" t="s">
        <v>25</v>
      </c>
      <c r="W176" s="311"/>
      <c r="X176" s="274" t="s">
        <v>16</v>
      </c>
      <c r="Y176" s="275" t="s">
        <v>17</v>
      </c>
      <c r="Z176" s="276" t="s">
        <v>18</v>
      </c>
      <c r="AA176" s="276" t="s">
        <v>19</v>
      </c>
      <c r="AB176" s="276" t="s">
        <v>20</v>
      </c>
      <c r="AC176" s="276" t="s">
        <v>21</v>
      </c>
      <c r="AD176" s="276" t="s">
        <v>22</v>
      </c>
      <c r="AE176" s="277" t="s">
        <v>23</v>
      </c>
      <c r="AF176" s="277" t="s">
        <v>24</v>
      </c>
      <c r="AG176" s="273" t="s">
        <v>25</v>
      </c>
      <c r="AH176" s="319"/>
      <c r="AI176" s="274" t="s">
        <v>16</v>
      </c>
      <c r="AJ176" s="275" t="s">
        <v>17</v>
      </c>
      <c r="AK176" s="276" t="s">
        <v>18</v>
      </c>
      <c r="AL176" s="276" t="s">
        <v>19</v>
      </c>
      <c r="AM176" s="276" t="s">
        <v>20</v>
      </c>
      <c r="AN176" s="276" t="s">
        <v>21</v>
      </c>
      <c r="AO176" s="276" t="s">
        <v>22</v>
      </c>
      <c r="AP176" s="277" t="s">
        <v>23</v>
      </c>
      <c r="AQ176" s="277" t="s">
        <v>24</v>
      </c>
      <c r="AR176" s="273" t="s">
        <v>25</v>
      </c>
    </row>
    <row r="177" spans="1:44" s="182" customFormat="1" ht="30" customHeight="1" x14ac:dyDescent="0.25">
      <c r="A177" s="313"/>
      <c r="B177" s="667"/>
      <c r="C177" s="668"/>
      <c r="D177" s="267"/>
      <c r="E177" s="267"/>
      <c r="F177" s="267"/>
      <c r="G177" s="267"/>
      <c r="H177" s="267"/>
      <c r="I177" s="278" t="str">
        <f>IF(B172="mayores A","","X")</f>
        <v>X</v>
      </c>
      <c r="J177" s="278" t="str">
        <f>IF(B172="mayores A","","X")</f>
        <v>X</v>
      </c>
      <c r="K177" s="271"/>
      <c r="L177" s="314"/>
      <c r="M177" s="667"/>
      <c r="N177" s="668"/>
      <c r="O177" s="267"/>
      <c r="P177" s="267"/>
      <c r="Q177" s="267"/>
      <c r="R177" s="267"/>
      <c r="S177" s="267"/>
      <c r="T177" s="278" t="str">
        <f>IF(M172="mayores A","","X")</f>
        <v>X</v>
      </c>
      <c r="U177" s="278" t="str">
        <f>IF(M172="mayores A","","X")</f>
        <v>X</v>
      </c>
      <c r="V177" s="271"/>
      <c r="W177" s="311"/>
      <c r="X177" s="667"/>
      <c r="Y177" s="668"/>
      <c r="Z177" s="267"/>
      <c r="AA177" s="267"/>
      <c r="AB177" s="267"/>
      <c r="AC177" s="267"/>
      <c r="AD177" s="267"/>
      <c r="AE177" s="278" t="str">
        <f>IF(X172="mayores A","","X")</f>
        <v>X</v>
      </c>
      <c r="AF177" s="278" t="str">
        <f>IF(X172="mayores A","","X")</f>
        <v>X</v>
      </c>
      <c r="AG177" s="271"/>
      <c r="AH177" s="319"/>
      <c r="AI177" s="667"/>
      <c r="AJ177" s="668"/>
      <c r="AK177" s="267"/>
      <c r="AL177" s="267"/>
      <c r="AM177" s="267"/>
      <c r="AN177" s="267"/>
      <c r="AO177" s="267"/>
      <c r="AP177" s="278" t="str">
        <f>IF(AI172="mayores A","","X")</f>
        <v>X</v>
      </c>
      <c r="AQ177" s="278" t="str">
        <f>IF(AI172="mayores A","","X")</f>
        <v>X</v>
      </c>
      <c r="AR177" s="271"/>
    </row>
    <row r="178" spans="1:44" s="182" customFormat="1" ht="30" customHeight="1" thickBot="1" x14ac:dyDescent="0.3">
      <c r="A178" s="313"/>
      <c r="B178" s="669"/>
      <c r="C178" s="670"/>
      <c r="D178" s="268"/>
      <c r="E178" s="268"/>
      <c r="F178" s="268"/>
      <c r="G178" s="268"/>
      <c r="H178" s="268"/>
      <c r="I178" s="279" t="str">
        <f>IF(B172="mayores A","","X")</f>
        <v>X</v>
      </c>
      <c r="J178" s="279" t="str">
        <f>IF(B172="mayores A","","X")</f>
        <v>X</v>
      </c>
      <c r="K178" s="272"/>
      <c r="L178" s="314"/>
      <c r="M178" s="669"/>
      <c r="N178" s="670"/>
      <c r="O178" s="268"/>
      <c r="P178" s="268"/>
      <c r="Q178" s="268"/>
      <c r="R178" s="268"/>
      <c r="S178" s="268"/>
      <c r="T178" s="279" t="str">
        <f>IF(M172="mayores A","","X")</f>
        <v>X</v>
      </c>
      <c r="U178" s="279" t="str">
        <f>IF(M172="mayores A","","X")</f>
        <v>X</v>
      </c>
      <c r="V178" s="272"/>
      <c r="W178" s="311"/>
      <c r="X178" s="669"/>
      <c r="Y178" s="670"/>
      <c r="Z178" s="268"/>
      <c r="AA178" s="268"/>
      <c r="AB178" s="268"/>
      <c r="AC178" s="268"/>
      <c r="AD178" s="268"/>
      <c r="AE178" s="279" t="str">
        <f>IF(X172="mayores A","","X")</f>
        <v>X</v>
      </c>
      <c r="AF178" s="279" t="str">
        <f>IF(X172="mayores A","","X")</f>
        <v>X</v>
      </c>
      <c r="AG178" s="272"/>
      <c r="AH178" s="319"/>
      <c r="AI178" s="669"/>
      <c r="AJ178" s="670"/>
      <c r="AK178" s="268"/>
      <c r="AL178" s="268"/>
      <c r="AM178" s="268"/>
      <c r="AN178" s="268"/>
      <c r="AO178" s="268"/>
      <c r="AP178" s="279" t="str">
        <f>IF(AI172="mayores A","","X")</f>
        <v>X</v>
      </c>
      <c r="AQ178" s="279" t="str">
        <f>IF(AI172="mayores A","","X")</f>
        <v>X</v>
      </c>
      <c r="AR178" s="272"/>
    </row>
    <row r="179" spans="1:44" s="182" customFormat="1" ht="30" customHeight="1" x14ac:dyDescent="0.25">
      <c r="A179" s="313"/>
      <c r="B179" s="269"/>
      <c r="C179" s="364"/>
      <c r="D179" s="364"/>
      <c r="E179" s="364"/>
      <c r="F179" s="364"/>
      <c r="G179" s="364"/>
      <c r="H179" s="364"/>
      <c r="I179" s="364"/>
      <c r="J179" s="364"/>
      <c r="K179" s="365"/>
      <c r="L179" s="314"/>
      <c r="M179" s="269"/>
      <c r="N179" s="364"/>
      <c r="O179" s="364"/>
      <c r="P179" s="364"/>
      <c r="Q179" s="364"/>
      <c r="R179" s="364"/>
      <c r="S179" s="364"/>
      <c r="T179" s="364"/>
      <c r="U179" s="364"/>
      <c r="V179" s="365"/>
      <c r="W179" s="311"/>
      <c r="X179" s="269"/>
      <c r="Y179" s="364"/>
      <c r="Z179" s="364"/>
      <c r="AA179" s="364"/>
      <c r="AB179" s="364"/>
      <c r="AC179" s="364"/>
      <c r="AD179" s="364"/>
      <c r="AE179" s="364"/>
      <c r="AF179" s="364"/>
      <c r="AG179" s="365"/>
      <c r="AH179" s="319"/>
      <c r="AI179" s="269"/>
      <c r="AJ179" s="364"/>
      <c r="AK179" s="364"/>
      <c r="AL179" s="364"/>
      <c r="AM179" s="364"/>
      <c r="AN179" s="364"/>
      <c r="AO179" s="364"/>
      <c r="AP179" s="364"/>
      <c r="AQ179" s="364"/>
      <c r="AR179" s="365"/>
    </row>
    <row r="180" spans="1:44" s="182" customFormat="1" ht="30" customHeight="1" x14ac:dyDescent="0.25">
      <c r="A180" s="313"/>
      <c r="B180" s="697"/>
      <c r="C180" s="698"/>
      <c r="D180" s="364"/>
      <c r="E180" s="698"/>
      <c r="F180" s="698"/>
      <c r="G180" s="698"/>
      <c r="H180" s="248"/>
      <c r="I180" s="698"/>
      <c r="J180" s="698"/>
      <c r="K180" s="699"/>
      <c r="L180" s="314"/>
      <c r="M180" s="697"/>
      <c r="N180" s="698"/>
      <c r="O180" s="364"/>
      <c r="P180" s="698"/>
      <c r="Q180" s="698"/>
      <c r="R180" s="698"/>
      <c r="S180" s="248"/>
      <c r="T180" s="698"/>
      <c r="U180" s="698"/>
      <c r="V180" s="699"/>
      <c r="W180" s="311"/>
      <c r="X180" s="697"/>
      <c r="Y180" s="698"/>
      <c r="Z180" s="364"/>
      <c r="AA180" s="698"/>
      <c r="AB180" s="698"/>
      <c r="AC180" s="698"/>
      <c r="AD180" s="248"/>
      <c r="AE180" s="698"/>
      <c r="AF180" s="698"/>
      <c r="AG180" s="699"/>
      <c r="AH180" s="319"/>
      <c r="AI180" s="697"/>
      <c r="AJ180" s="698"/>
      <c r="AK180" s="364"/>
      <c r="AL180" s="698"/>
      <c r="AM180" s="698"/>
      <c r="AN180" s="698"/>
      <c r="AO180" s="248"/>
      <c r="AP180" s="698"/>
      <c r="AQ180" s="698"/>
      <c r="AR180" s="699"/>
    </row>
    <row r="181" spans="1:44" s="182" customFormat="1" ht="30" customHeight="1" x14ac:dyDescent="0.25">
      <c r="A181" s="313"/>
      <c r="B181" s="693" t="s">
        <v>28</v>
      </c>
      <c r="C181" s="694"/>
      <c r="D181" s="364"/>
      <c r="E181" s="695" t="s">
        <v>29</v>
      </c>
      <c r="F181" s="695"/>
      <c r="G181" s="695"/>
      <c r="H181" s="248"/>
      <c r="I181" s="695" t="s">
        <v>30</v>
      </c>
      <c r="J181" s="695"/>
      <c r="K181" s="696"/>
      <c r="L181" s="314"/>
      <c r="M181" s="693" t="s">
        <v>28</v>
      </c>
      <c r="N181" s="694"/>
      <c r="O181" s="364"/>
      <c r="P181" s="695" t="s">
        <v>29</v>
      </c>
      <c r="Q181" s="695"/>
      <c r="R181" s="695"/>
      <c r="S181" s="248"/>
      <c r="T181" s="695" t="s">
        <v>30</v>
      </c>
      <c r="U181" s="695"/>
      <c r="V181" s="696"/>
      <c r="W181" s="311"/>
      <c r="X181" s="693" t="s">
        <v>28</v>
      </c>
      <c r="Y181" s="694"/>
      <c r="Z181" s="364"/>
      <c r="AA181" s="695" t="s">
        <v>29</v>
      </c>
      <c r="AB181" s="695"/>
      <c r="AC181" s="695"/>
      <c r="AD181" s="248"/>
      <c r="AE181" s="695" t="s">
        <v>30</v>
      </c>
      <c r="AF181" s="695"/>
      <c r="AG181" s="696"/>
      <c r="AH181" s="319"/>
      <c r="AI181" s="693" t="s">
        <v>28</v>
      </c>
      <c r="AJ181" s="694"/>
      <c r="AK181" s="364"/>
      <c r="AL181" s="695" t="s">
        <v>29</v>
      </c>
      <c r="AM181" s="695"/>
      <c r="AN181" s="695"/>
      <c r="AO181" s="248"/>
      <c r="AP181" s="695" t="s">
        <v>30</v>
      </c>
      <c r="AQ181" s="695"/>
      <c r="AR181" s="696"/>
    </row>
    <row r="182" spans="1:44" s="182" customFormat="1" ht="30" customHeight="1" thickBot="1" x14ac:dyDescent="0.3">
      <c r="A182" s="311"/>
      <c r="B182" s="690" t="str">
        <f>$F$211</f>
        <v>INDIVIDUAL</v>
      </c>
      <c r="C182" s="691"/>
      <c r="D182" s="691"/>
      <c r="E182" s="691"/>
      <c r="F182" s="691"/>
      <c r="G182" s="691"/>
      <c r="H182" s="691"/>
      <c r="I182" s="691"/>
      <c r="J182" s="691"/>
      <c r="K182" s="692"/>
      <c r="L182" s="314"/>
      <c r="M182" s="690" t="str">
        <f>$F$211</f>
        <v>INDIVIDUAL</v>
      </c>
      <c r="N182" s="691"/>
      <c r="O182" s="691"/>
      <c r="P182" s="691"/>
      <c r="Q182" s="691"/>
      <c r="R182" s="691"/>
      <c r="S182" s="691"/>
      <c r="T182" s="691"/>
      <c r="U182" s="691"/>
      <c r="V182" s="692"/>
      <c r="W182" s="311"/>
      <c r="X182" s="690" t="str">
        <f>$F$211</f>
        <v>INDIVIDUAL</v>
      </c>
      <c r="Y182" s="691"/>
      <c r="Z182" s="691"/>
      <c r="AA182" s="691"/>
      <c r="AB182" s="691"/>
      <c r="AC182" s="691"/>
      <c r="AD182" s="691"/>
      <c r="AE182" s="691"/>
      <c r="AF182" s="691"/>
      <c r="AG182" s="692"/>
      <c r="AH182" s="319"/>
      <c r="AI182" s="690" t="str">
        <f>$F$211</f>
        <v>INDIVIDUAL</v>
      </c>
      <c r="AJ182" s="691"/>
      <c r="AK182" s="691"/>
      <c r="AL182" s="691"/>
      <c r="AM182" s="691"/>
      <c r="AN182" s="691"/>
      <c r="AO182" s="691"/>
      <c r="AP182" s="691"/>
      <c r="AQ182" s="691"/>
      <c r="AR182" s="692"/>
    </row>
    <row r="183" spans="1:44" s="182" customFormat="1" ht="30" customHeight="1" thickBot="1" x14ac:dyDescent="0.3">
      <c r="A183" s="313"/>
      <c r="B183" s="313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21"/>
      <c r="Y183" s="321"/>
      <c r="Z183" s="321"/>
      <c r="AA183" s="321"/>
      <c r="AB183" s="321"/>
      <c r="AC183" s="321"/>
      <c r="AD183" s="321"/>
      <c r="AE183" s="321"/>
      <c r="AF183" s="321"/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</row>
    <row r="184" spans="1:44" s="182" customFormat="1" ht="30" customHeight="1" thickBot="1" x14ac:dyDescent="0.3">
      <c r="A184" s="313"/>
      <c r="B184" s="663" t="s">
        <v>26</v>
      </c>
      <c r="C184" s="664"/>
      <c r="D184" s="665"/>
      <c r="E184" s="666" t="s">
        <v>31</v>
      </c>
      <c r="F184" s="661"/>
      <c r="G184" s="661"/>
      <c r="H184" s="662"/>
      <c r="I184" s="661" t="s">
        <v>2</v>
      </c>
      <c r="J184" s="661"/>
      <c r="K184" s="662"/>
      <c r="L184" s="314"/>
      <c r="M184" s="663" t="s">
        <v>26</v>
      </c>
      <c r="N184" s="664"/>
      <c r="O184" s="665"/>
      <c r="P184" s="666" t="s">
        <v>31</v>
      </c>
      <c r="Q184" s="661"/>
      <c r="R184" s="661"/>
      <c r="S184" s="662"/>
      <c r="T184" s="661" t="s">
        <v>2</v>
      </c>
      <c r="U184" s="661"/>
      <c r="V184" s="662"/>
      <c r="W184" s="311"/>
      <c r="X184" s="663" t="s">
        <v>26</v>
      </c>
      <c r="Y184" s="664"/>
      <c r="Z184" s="665"/>
      <c r="AA184" s="666" t="s">
        <v>31</v>
      </c>
      <c r="AB184" s="661"/>
      <c r="AC184" s="661"/>
      <c r="AD184" s="662"/>
      <c r="AE184" s="661" t="s">
        <v>2</v>
      </c>
      <c r="AF184" s="661"/>
      <c r="AG184" s="662"/>
      <c r="AH184" s="323"/>
      <c r="AI184" s="663" t="s">
        <v>26</v>
      </c>
      <c r="AJ184" s="664"/>
      <c r="AK184" s="665"/>
      <c r="AL184" s="666" t="s">
        <v>31</v>
      </c>
      <c r="AM184" s="661"/>
      <c r="AN184" s="661"/>
      <c r="AO184" s="662"/>
      <c r="AP184" s="661" t="s">
        <v>2</v>
      </c>
      <c r="AQ184" s="661"/>
      <c r="AR184" s="662"/>
    </row>
    <row r="185" spans="1:44" s="182" customFormat="1" ht="30" customHeight="1" thickBot="1" x14ac:dyDescent="0.3">
      <c r="A185" s="313"/>
      <c r="B185" s="681" t="str">
        <f>$K$211</f>
        <v>MAYORES</v>
      </c>
      <c r="C185" s="682"/>
      <c r="D185" s="683"/>
      <c r="E185" s="688"/>
      <c r="F185" s="688"/>
      <c r="G185" s="688"/>
      <c r="H185" s="689"/>
      <c r="I185" s="655"/>
      <c r="J185" s="655"/>
      <c r="K185" s="656"/>
      <c r="L185" s="315"/>
      <c r="M185" s="681" t="str">
        <f>$K$211</f>
        <v>MAYORES</v>
      </c>
      <c r="N185" s="682"/>
      <c r="O185" s="683"/>
      <c r="P185" s="688"/>
      <c r="Q185" s="688"/>
      <c r="R185" s="688"/>
      <c r="S185" s="689"/>
      <c r="T185" s="655"/>
      <c r="U185" s="655"/>
      <c r="V185" s="656"/>
      <c r="W185" s="312"/>
      <c r="X185" s="681" t="str">
        <f>$K$211</f>
        <v>MAYORES</v>
      </c>
      <c r="Y185" s="682"/>
      <c r="Z185" s="683"/>
      <c r="AA185" s="688"/>
      <c r="AB185" s="688"/>
      <c r="AC185" s="688"/>
      <c r="AD185" s="689"/>
      <c r="AE185" s="655"/>
      <c r="AF185" s="655"/>
      <c r="AG185" s="656"/>
      <c r="AH185" s="324"/>
      <c r="AI185" s="681" t="str">
        <f>$K$211</f>
        <v>MAYORES</v>
      </c>
      <c r="AJ185" s="682"/>
      <c r="AK185" s="683"/>
      <c r="AL185" s="688"/>
      <c r="AM185" s="688"/>
      <c r="AN185" s="688"/>
      <c r="AO185" s="689"/>
      <c r="AP185" s="655"/>
      <c r="AQ185" s="655"/>
      <c r="AR185" s="656"/>
    </row>
    <row r="186" spans="1:44" s="182" customFormat="1" ht="30" customHeight="1" thickBot="1" x14ac:dyDescent="0.3">
      <c r="A186" s="313"/>
      <c r="B186" s="684"/>
      <c r="C186" s="685"/>
      <c r="D186" s="686"/>
      <c r="E186" s="661" t="s">
        <v>27</v>
      </c>
      <c r="F186" s="661"/>
      <c r="G186" s="661"/>
      <c r="H186" s="662"/>
      <c r="I186" s="657"/>
      <c r="J186" s="657"/>
      <c r="K186" s="658"/>
      <c r="L186" s="315"/>
      <c r="M186" s="684"/>
      <c r="N186" s="685"/>
      <c r="O186" s="686"/>
      <c r="P186" s="661" t="s">
        <v>27</v>
      </c>
      <c r="Q186" s="661"/>
      <c r="R186" s="661"/>
      <c r="S186" s="662"/>
      <c r="T186" s="657"/>
      <c r="U186" s="657"/>
      <c r="V186" s="658"/>
      <c r="W186" s="312"/>
      <c r="X186" s="684"/>
      <c r="Y186" s="685"/>
      <c r="Z186" s="686"/>
      <c r="AA186" s="661" t="s">
        <v>27</v>
      </c>
      <c r="AB186" s="661"/>
      <c r="AC186" s="661"/>
      <c r="AD186" s="662"/>
      <c r="AE186" s="657"/>
      <c r="AF186" s="657"/>
      <c r="AG186" s="658"/>
      <c r="AH186" s="324"/>
      <c r="AI186" s="684"/>
      <c r="AJ186" s="685"/>
      <c r="AK186" s="686"/>
      <c r="AL186" s="661" t="s">
        <v>27</v>
      </c>
      <c r="AM186" s="661"/>
      <c r="AN186" s="661"/>
      <c r="AO186" s="662"/>
      <c r="AP186" s="657"/>
      <c r="AQ186" s="657"/>
      <c r="AR186" s="658"/>
    </row>
    <row r="187" spans="1:44" s="182" customFormat="1" ht="30" customHeight="1" x14ac:dyDescent="0.25">
      <c r="A187" s="313"/>
      <c r="B187" s="675" t="str">
        <f>$O$211</f>
        <v>MASCULINO</v>
      </c>
      <c r="C187" s="676"/>
      <c r="D187" s="677"/>
      <c r="E187" s="709" t="str">
        <f>$H$212</f>
        <v>16vos</v>
      </c>
      <c r="F187" s="709"/>
      <c r="G187" s="709"/>
      <c r="H187" s="710"/>
      <c r="I187" s="657"/>
      <c r="J187" s="657"/>
      <c r="K187" s="658"/>
      <c r="L187" s="315"/>
      <c r="M187" s="675" t="str">
        <f>$O$211</f>
        <v>MASCULINO</v>
      </c>
      <c r="N187" s="676"/>
      <c r="O187" s="677"/>
      <c r="P187" s="709" t="str">
        <f>$H$212</f>
        <v>16vos</v>
      </c>
      <c r="Q187" s="709"/>
      <c r="R187" s="709"/>
      <c r="S187" s="710"/>
      <c r="T187" s="657"/>
      <c r="U187" s="657"/>
      <c r="V187" s="658"/>
      <c r="W187" s="312"/>
      <c r="X187" s="675" t="str">
        <f>$O$211</f>
        <v>MASCULINO</v>
      </c>
      <c r="Y187" s="676"/>
      <c r="Z187" s="677"/>
      <c r="AA187" s="704" t="str">
        <f>$P$236</f>
        <v>SEMIS</v>
      </c>
      <c r="AB187" s="704"/>
      <c r="AC187" s="704"/>
      <c r="AD187" s="705"/>
      <c r="AE187" s="657"/>
      <c r="AF187" s="657"/>
      <c r="AG187" s="658"/>
      <c r="AH187" s="324"/>
      <c r="AI187" s="675" t="str">
        <f>$O$211</f>
        <v>MASCULINO</v>
      </c>
      <c r="AJ187" s="676"/>
      <c r="AK187" s="677"/>
      <c r="AL187" s="704" t="str">
        <f>$P$236</f>
        <v>SEMIS</v>
      </c>
      <c r="AM187" s="704"/>
      <c r="AN187" s="704"/>
      <c r="AO187" s="705"/>
      <c r="AP187" s="657"/>
      <c r="AQ187" s="657"/>
      <c r="AR187" s="658"/>
    </row>
    <row r="188" spans="1:44" s="182" customFormat="1" ht="30" customHeight="1" thickBot="1" x14ac:dyDescent="0.3">
      <c r="A188" s="313"/>
      <c r="B188" s="678"/>
      <c r="C188" s="679"/>
      <c r="D188" s="680"/>
      <c r="E188" s="711"/>
      <c r="F188" s="711"/>
      <c r="G188" s="711"/>
      <c r="H188" s="712"/>
      <c r="I188" s="659"/>
      <c r="J188" s="659"/>
      <c r="K188" s="660"/>
      <c r="L188" s="315"/>
      <c r="M188" s="678"/>
      <c r="N188" s="679"/>
      <c r="O188" s="680"/>
      <c r="P188" s="711"/>
      <c r="Q188" s="711"/>
      <c r="R188" s="711"/>
      <c r="S188" s="712"/>
      <c r="T188" s="659"/>
      <c r="U188" s="659"/>
      <c r="V188" s="660"/>
      <c r="W188" s="312"/>
      <c r="X188" s="678"/>
      <c r="Y188" s="679"/>
      <c r="Z188" s="680"/>
      <c r="AA188" s="706"/>
      <c r="AB188" s="706"/>
      <c r="AC188" s="706"/>
      <c r="AD188" s="707"/>
      <c r="AE188" s="659"/>
      <c r="AF188" s="659"/>
      <c r="AG188" s="660"/>
      <c r="AH188" s="324"/>
      <c r="AI188" s="678"/>
      <c r="AJ188" s="679"/>
      <c r="AK188" s="680"/>
      <c r="AL188" s="706"/>
      <c r="AM188" s="706"/>
      <c r="AN188" s="706"/>
      <c r="AO188" s="707"/>
      <c r="AP188" s="659"/>
      <c r="AQ188" s="659"/>
      <c r="AR188" s="660"/>
    </row>
    <row r="189" spans="1:44" s="182" customFormat="1" ht="30" customHeight="1" thickBot="1" x14ac:dyDescent="0.3">
      <c r="A189" s="313"/>
      <c r="B189" s="274" t="s">
        <v>16</v>
      </c>
      <c r="C189" s="275" t="s">
        <v>17</v>
      </c>
      <c r="D189" s="276" t="s">
        <v>18</v>
      </c>
      <c r="E189" s="276" t="s">
        <v>19</v>
      </c>
      <c r="F189" s="276" t="s">
        <v>20</v>
      </c>
      <c r="G189" s="276" t="s">
        <v>21</v>
      </c>
      <c r="H189" s="276" t="s">
        <v>22</v>
      </c>
      <c r="I189" s="277" t="s">
        <v>23</v>
      </c>
      <c r="J189" s="277" t="s">
        <v>24</v>
      </c>
      <c r="K189" s="273" t="s">
        <v>25</v>
      </c>
      <c r="L189" s="314"/>
      <c r="M189" s="274" t="s">
        <v>16</v>
      </c>
      <c r="N189" s="275" t="s">
        <v>17</v>
      </c>
      <c r="O189" s="276" t="s">
        <v>18</v>
      </c>
      <c r="P189" s="276" t="s">
        <v>19</v>
      </c>
      <c r="Q189" s="276" t="s">
        <v>20</v>
      </c>
      <c r="R189" s="276" t="s">
        <v>21</v>
      </c>
      <c r="S189" s="276" t="s">
        <v>22</v>
      </c>
      <c r="T189" s="277" t="s">
        <v>23</v>
      </c>
      <c r="U189" s="277" t="s">
        <v>24</v>
      </c>
      <c r="V189" s="273" t="s">
        <v>25</v>
      </c>
      <c r="W189" s="311"/>
      <c r="X189" s="274" t="s">
        <v>16</v>
      </c>
      <c r="Y189" s="275" t="s">
        <v>17</v>
      </c>
      <c r="Z189" s="276" t="s">
        <v>18</v>
      </c>
      <c r="AA189" s="276" t="s">
        <v>19</v>
      </c>
      <c r="AB189" s="276" t="s">
        <v>20</v>
      </c>
      <c r="AC189" s="276" t="s">
        <v>21</v>
      </c>
      <c r="AD189" s="276" t="s">
        <v>22</v>
      </c>
      <c r="AE189" s="277" t="s">
        <v>23</v>
      </c>
      <c r="AF189" s="277" t="s">
        <v>24</v>
      </c>
      <c r="AG189" s="273" t="s">
        <v>25</v>
      </c>
      <c r="AH189" s="323"/>
      <c r="AI189" s="274" t="s">
        <v>16</v>
      </c>
      <c r="AJ189" s="275" t="s">
        <v>17</v>
      </c>
      <c r="AK189" s="276" t="s">
        <v>18</v>
      </c>
      <c r="AL189" s="276" t="s">
        <v>19</v>
      </c>
      <c r="AM189" s="276" t="s">
        <v>20</v>
      </c>
      <c r="AN189" s="276" t="s">
        <v>21</v>
      </c>
      <c r="AO189" s="276" t="s">
        <v>22</v>
      </c>
      <c r="AP189" s="277" t="s">
        <v>23</v>
      </c>
      <c r="AQ189" s="277" t="s">
        <v>24</v>
      </c>
      <c r="AR189" s="273" t="s">
        <v>25</v>
      </c>
    </row>
    <row r="190" spans="1:44" s="182" customFormat="1" ht="30" customHeight="1" x14ac:dyDescent="0.25">
      <c r="A190" s="313"/>
      <c r="B190" s="667"/>
      <c r="C190" s="668"/>
      <c r="D190" s="267"/>
      <c r="E190" s="267"/>
      <c r="F190" s="267"/>
      <c r="G190" s="267"/>
      <c r="H190" s="267"/>
      <c r="I190" s="278" t="str">
        <f>IF(B185="mayores A","","X")</f>
        <v>X</v>
      </c>
      <c r="J190" s="278" t="str">
        <f>IF(B185="mayores A","","X")</f>
        <v>X</v>
      </c>
      <c r="K190" s="271"/>
      <c r="L190" s="314"/>
      <c r="M190" s="667"/>
      <c r="N190" s="668"/>
      <c r="O190" s="267"/>
      <c r="P190" s="267"/>
      <c r="Q190" s="267"/>
      <c r="R190" s="267"/>
      <c r="S190" s="267"/>
      <c r="T190" s="278" t="str">
        <f>IF(M185="mayores A","","X")</f>
        <v>X</v>
      </c>
      <c r="U190" s="278" t="str">
        <f>IF(M185="mayores A","","X")</f>
        <v>X</v>
      </c>
      <c r="V190" s="271"/>
      <c r="W190" s="311"/>
      <c r="X190" s="667"/>
      <c r="Y190" s="668"/>
      <c r="Z190" s="267"/>
      <c r="AA190" s="267"/>
      <c r="AB190" s="267"/>
      <c r="AC190" s="267"/>
      <c r="AD190" s="267"/>
      <c r="AE190" s="278" t="str">
        <f>IF(X185="mayores A","","X")</f>
        <v>X</v>
      </c>
      <c r="AF190" s="278" t="str">
        <f>IF(X185="mayores A","","X")</f>
        <v>X</v>
      </c>
      <c r="AG190" s="271"/>
      <c r="AH190" s="323"/>
      <c r="AI190" s="667"/>
      <c r="AJ190" s="668"/>
      <c r="AK190" s="267"/>
      <c r="AL190" s="267"/>
      <c r="AM190" s="267"/>
      <c r="AN190" s="267"/>
      <c r="AO190" s="267"/>
      <c r="AP190" s="278" t="str">
        <f>IF(AI185="mayores A","","X")</f>
        <v>X</v>
      </c>
      <c r="AQ190" s="278" t="str">
        <f>IF(AI185="mayores A","","X")</f>
        <v>X</v>
      </c>
      <c r="AR190" s="271"/>
    </row>
    <row r="191" spans="1:44" s="182" customFormat="1" ht="30" customHeight="1" thickBot="1" x14ac:dyDescent="0.3">
      <c r="A191" s="313"/>
      <c r="B191" s="669"/>
      <c r="C191" s="670"/>
      <c r="D191" s="268"/>
      <c r="E191" s="268"/>
      <c r="F191" s="268"/>
      <c r="G191" s="268"/>
      <c r="H191" s="268"/>
      <c r="I191" s="279" t="str">
        <f>IF(B185="mayores A","","X")</f>
        <v>X</v>
      </c>
      <c r="J191" s="279" t="str">
        <f>IF(B185="mayores A","","X")</f>
        <v>X</v>
      </c>
      <c r="K191" s="272"/>
      <c r="L191" s="314"/>
      <c r="M191" s="669"/>
      <c r="N191" s="670"/>
      <c r="O191" s="268"/>
      <c r="P191" s="268"/>
      <c r="Q191" s="268"/>
      <c r="R191" s="268"/>
      <c r="S191" s="268"/>
      <c r="T191" s="279" t="str">
        <f>IF(M185="mayores A","","X")</f>
        <v>X</v>
      </c>
      <c r="U191" s="279" t="str">
        <f>IF(M185="mayores A","","X")</f>
        <v>X</v>
      </c>
      <c r="V191" s="272"/>
      <c r="W191" s="311"/>
      <c r="X191" s="669"/>
      <c r="Y191" s="670"/>
      <c r="Z191" s="268"/>
      <c r="AA191" s="268"/>
      <c r="AB191" s="268"/>
      <c r="AC191" s="268"/>
      <c r="AD191" s="268"/>
      <c r="AE191" s="279" t="str">
        <f>IF(X185="mayores A","","X")</f>
        <v>X</v>
      </c>
      <c r="AF191" s="279" t="str">
        <f>IF(X185="mayores A","","X")</f>
        <v>X</v>
      </c>
      <c r="AG191" s="272"/>
      <c r="AH191" s="323"/>
      <c r="AI191" s="669"/>
      <c r="AJ191" s="670"/>
      <c r="AK191" s="268"/>
      <c r="AL191" s="268"/>
      <c r="AM191" s="268"/>
      <c r="AN191" s="268"/>
      <c r="AO191" s="268"/>
      <c r="AP191" s="279" t="str">
        <f>IF(AI185="mayores A","","X")</f>
        <v>X</v>
      </c>
      <c r="AQ191" s="279" t="str">
        <f>IF(AI185="mayores A","","X")</f>
        <v>X</v>
      </c>
      <c r="AR191" s="272"/>
    </row>
    <row r="192" spans="1:44" s="182" customFormat="1" ht="30" customHeight="1" x14ac:dyDescent="0.25">
      <c r="A192" s="313"/>
      <c r="B192" s="269"/>
      <c r="C192" s="364"/>
      <c r="D192" s="364"/>
      <c r="E192" s="364"/>
      <c r="F192" s="364"/>
      <c r="G192" s="364"/>
      <c r="H192" s="364"/>
      <c r="I192" s="364"/>
      <c r="J192" s="364"/>
      <c r="K192" s="365"/>
      <c r="L192" s="314"/>
      <c r="M192" s="269"/>
      <c r="N192" s="364"/>
      <c r="O192" s="364"/>
      <c r="P192" s="364"/>
      <c r="Q192" s="364"/>
      <c r="R192" s="364"/>
      <c r="S192" s="364"/>
      <c r="T192" s="364"/>
      <c r="U192" s="364"/>
      <c r="V192" s="365"/>
      <c r="W192" s="311"/>
      <c r="X192" s="269"/>
      <c r="Y192" s="364"/>
      <c r="Z192" s="364"/>
      <c r="AA192" s="364"/>
      <c r="AB192" s="364"/>
      <c r="AC192" s="364"/>
      <c r="AD192" s="364"/>
      <c r="AE192" s="364"/>
      <c r="AF192" s="364"/>
      <c r="AG192" s="365"/>
      <c r="AH192" s="323"/>
      <c r="AI192" s="269"/>
      <c r="AJ192" s="364"/>
      <c r="AK192" s="364"/>
      <c r="AL192" s="364"/>
      <c r="AM192" s="364"/>
      <c r="AN192" s="364"/>
      <c r="AO192" s="364"/>
      <c r="AP192" s="364"/>
      <c r="AQ192" s="364"/>
      <c r="AR192" s="365"/>
    </row>
    <row r="193" spans="1:44" s="182" customFormat="1" ht="30" customHeight="1" x14ac:dyDescent="0.25">
      <c r="A193" s="313"/>
      <c r="B193" s="697"/>
      <c r="C193" s="698"/>
      <c r="D193" s="364"/>
      <c r="E193" s="698"/>
      <c r="F193" s="698"/>
      <c r="G193" s="698"/>
      <c r="H193" s="248"/>
      <c r="I193" s="698"/>
      <c r="J193" s="698"/>
      <c r="K193" s="699"/>
      <c r="L193" s="314"/>
      <c r="M193" s="697"/>
      <c r="N193" s="698"/>
      <c r="O193" s="364"/>
      <c r="P193" s="698"/>
      <c r="Q193" s="698"/>
      <c r="R193" s="698"/>
      <c r="S193" s="248"/>
      <c r="T193" s="698"/>
      <c r="U193" s="698"/>
      <c r="V193" s="699"/>
      <c r="W193" s="311"/>
      <c r="X193" s="697"/>
      <c r="Y193" s="698"/>
      <c r="Z193" s="364"/>
      <c r="AA193" s="698"/>
      <c r="AB193" s="698"/>
      <c r="AC193" s="698"/>
      <c r="AD193" s="248"/>
      <c r="AE193" s="698"/>
      <c r="AF193" s="698"/>
      <c r="AG193" s="699"/>
      <c r="AH193" s="323"/>
      <c r="AI193" s="697"/>
      <c r="AJ193" s="698"/>
      <c r="AK193" s="364"/>
      <c r="AL193" s="698"/>
      <c r="AM193" s="698"/>
      <c r="AN193" s="698"/>
      <c r="AO193" s="248"/>
      <c r="AP193" s="698"/>
      <c r="AQ193" s="698"/>
      <c r="AR193" s="699"/>
    </row>
    <row r="194" spans="1:44" s="182" customFormat="1" ht="30" customHeight="1" x14ac:dyDescent="0.25">
      <c r="A194" s="313"/>
      <c r="B194" s="693" t="s">
        <v>28</v>
      </c>
      <c r="C194" s="694"/>
      <c r="D194" s="364"/>
      <c r="E194" s="695" t="s">
        <v>29</v>
      </c>
      <c r="F194" s="695"/>
      <c r="G194" s="695"/>
      <c r="H194" s="248"/>
      <c r="I194" s="695" t="s">
        <v>30</v>
      </c>
      <c r="J194" s="695"/>
      <c r="K194" s="696"/>
      <c r="L194" s="314"/>
      <c r="M194" s="693" t="s">
        <v>28</v>
      </c>
      <c r="N194" s="694"/>
      <c r="O194" s="364"/>
      <c r="P194" s="695" t="s">
        <v>29</v>
      </c>
      <c r="Q194" s="695"/>
      <c r="R194" s="695"/>
      <c r="S194" s="248"/>
      <c r="T194" s="695" t="s">
        <v>30</v>
      </c>
      <c r="U194" s="695"/>
      <c r="V194" s="696"/>
      <c r="W194" s="311"/>
      <c r="X194" s="693" t="s">
        <v>28</v>
      </c>
      <c r="Y194" s="694"/>
      <c r="Z194" s="364"/>
      <c r="AA194" s="695" t="s">
        <v>29</v>
      </c>
      <c r="AB194" s="695"/>
      <c r="AC194" s="695"/>
      <c r="AD194" s="248"/>
      <c r="AE194" s="695" t="s">
        <v>30</v>
      </c>
      <c r="AF194" s="695"/>
      <c r="AG194" s="696"/>
      <c r="AH194" s="323"/>
      <c r="AI194" s="693" t="s">
        <v>28</v>
      </c>
      <c r="AJ194" s="694"/>
      <c r="AK194" s="364"/>
      <c r="AL194" s="695" t="s">
        <v>29</v>
      </c>
      <c r="AM194" s="695"/>
      <c r="AN194" s="695"/>
      <c r="AO194" s="248"/>
      <c r="AP194" s="695" t="s">
        <v>30</v>
      </c>
      <c r="AQ194" s="695"/>
      <c r="AR194" s="696"/>
    </row>
    <row r="195" spans="1:44" s="182" customFormat="1" ht="30" customHeight="1" thickBot="1" x14ac:dyDescent="0.3">
      <c r="A195" s="311"/>
      <c r="B195" s="690" t="str">
        <f>$F$211</f>
        <v>INDIVIDUAL</v>
      </c>
      <c r="C195" s="691"/>
      <c r="D195" s="691"/>
      <c r="E195" s="691"/>
      <c r="F195" s="691"/>
      <c r="G195" s="691"/>
      <c r="H195" s="691"/>
      <c r="I195" s="691"/>
      <c r="J195" s="691"/>
      <c r="K195" s="692"/>
      <c r="L195" s="314"/>
      <c r="M195" s="690" t="str">
        <f>$F$211</f>
        <v>INDIVIDUAL</v>
      </c>
      <c r="N195" s="691"/>
      <c r="O195" s="691"/>
      <c r="P195" s="691"/>
      <c r="Q195" s="691"/>
      <c r="R195" s="691"/>
      <c r="S195" s="691"/>
      <c r="T195" s="691"/>
      <c r="U195" s="691"/>
      <c r="V195" s="692"/>
      <c r="W195" s="311"/>
      <c r="X195" s="690" t="str">
        <f>$F$211</f>
        <v>INDIVIDUAL</v>
      </c>
      <c r="Y195" s="691"/>
      <c r="Z195" s="691"/>
      <c r="AA195" s="691"/>
      <c r="AB195" s="691"/>
      <c r="AC195" s="691"/>
      <c r="AD195" s="691"/>
      <c r="AE195" s="691"/>
      <c r="AF195" s="691"/>
      <c r="AG195" s="692"/>
      <c r="AH195" s="323"/>
      <c r="AI195" s="690" t="str">
        <f>$F$211</f>
        <v>INDIVIDUAL</v>
      </c>
      <c r="AJ195" s="691"/>
      <c r="AK195" s="691"/>
      <c r="AL195" s="691"/>
      <c r="AM195" s="691"/>
      <c r="AN195" s="691"/>
      <c r="AO195" s="691"/>
      <c r="AP195" s="691"/>
      <c r="AQ195" s="691"/>
      <c r="AR195" s="692"/>
    </row>
    <row r="196" spans="1:44" s="182" customFormat="1" ht="30" customHeight="1" thickBot="1" x14ac:dyDescent="0.3">
      <c r="A196" s="313"/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  <c r="AK196" s="322"/>
      <c r="AL196" s="322"/>
      <c r="AM196" s="322"/>
      <c r="AN196" s="322"/>
      <c r="AO196" s="322"/>
      <c r="AP196" s="322"/>
      <c r="AQ196" s="322"/>
      <c r="AR196" s="322"/>
    </row>
    <row r="197" spans="1:44" s="182" customFormat="1" ht="30" customHeight="1" thickBot="1" x14ac:dyDescent="0.3">
      <c r="A197" s="313"/>
      <c r="B197" s="663" t="s">
        <v>26</v>
      </c>
      <c r="C197" s="664"/>
      <c r="D197" s="665"/>
      <c r="E197" s="666" t="s">
        <v>31</v>
      </c>
      <c r="F197" s="661"/>
      <c r="G197" s="661"/>
      <c r="H197" s="662"/>
      <c r="I197" s="661" t="s">
        <v>2</v>
      </c>
      <c r="J197" s="661"/>
      <c r="K197" s="662"/>
      <c r="L197" s="314"/>
      <c r="M197" s="663" t="s">
        <v>26</v>
      </c>
      <c r="N197" s="664"/>
      <c r="O197" s="665"/>
      <c r="P197" s="666" t="s">
        <v>31</v>
      </c>
      <c r="Q197" s="661"/>
      <c r="R197" s="661"/>
      <c r="S197" s="662"/>
      <c r="T197" s="661" t="s">
        <v>2</v>
      </c>
      <c r="U197" s="661"/>
      <c r="V197" s="662"/>
      <c r="W197" s="311"/>
      <c r="AH197" s="323"/>
      <c r="AI197" s="663" t="s">
        <v>26</v>
      </c>
      <c r="AJ197" s="664"/>
      <c r="AK197" s="665"/>
      <c r="AL197" s="666" t="s">
        <v>31</v>
      </c>
      <c r="AM197" s="661"/>
      <c r="AN197" s="661"/>
      <c r="AO197" s="662"/>
      <c r="AP197" s="661" t="s">
        <v>2</v>
      </c>
      <c r="AQ197" s="661"/>
      <c r="AR197" s="662"/>
    </row>
    <row r="198" spans="1:44" s="182" customFormat="1" ht="30" customHeight="1" thickBot="1" x14ac:dyDescent="0.3">
      <c r="A198" s="313"/>
      <c r="B198" s="681" t="str">
        <f>$K$211</f>
        <v>MAYORES</v>
      </c>
      <c r="C198" s="682"/>
      <c r="D198" s="683"/>
      <c r="E198" s="688"/>
      <c r="F198" s="688"/>
      <c r="G198" s="688"/>
      <c r="H198" s="689"/>
      <c r="I198" s="655"/>
      <c r="J198" s="655"/>
      <c r="K198" s="656"/>
      <c r="L198" s="315"/>
      <c r="M198" s="681" t="str">
        <f>$K$211</f>
        <v>MAYORES</v>
      </c>
      <c r="N198" s="682"/>
      <c r="O198" s="683"/>
      <c r="P198" s="688"/>
      <c r="Q198" s="688"/>
      <c r="R198" s="688"/>
      <c r="S198" s="689"/>
      <c r="T198" s="655"/>
      <c r="U198" s="655"/>
      <c r="V198" s="656"/>
      <c r="W198" s="312"/>
      <c r="AH198" s="324"/>
      <c r="AI198" s="681" t="str">
        <f>$K$211</f>
        <v>MAYORES</v>
      </c>
      <c r="AJ198" s="682"/>
      <c r="AK198" s="683"/>
      <c r="AL198" s="688"/>
      <c r="AM198" s="688"/>
      <c r="AN198" s="688"/>
      <c r="AO198" s="689"/>
      <c r="AP198" s="655"/>
      <c r="AQ198" s="655"/>
      <c r="AR198" s="656"/>
    </row>
    <row r="199" spans="1:44" s="182" customFormat="1" ht="30" customHeight="1" thickBot="1" x14ac:dyDescent="0.3">
      <c r="A199" s="313"/>
      <c r="B199" s="684"/>
      <c r="C199" s="685"/>
      <c r="D199" s="686"/>
      <c r="E199" s="661" t="s">
        <v>27</v>
      </c>
      <c r="F199" s="661"/>
      <c r="G199" s="661"/>
      <c r="H199" s="662"/>
      <c r="I199" s="657"/>
      <c r="J199" s="657"/>
      <c r="K199" s="658"/>
      <c r="L199" s="315"/>
      <c r="M199" s="684"/>
      <c r="N199" s="685"/>
      <c r="O199" s="686"/>
      <c r="P199" s="661" t="s">
        <v>27</v>
      </c>
      <c r="Q199" s="661"/>
      <c r="R199" s="661"/>
      <c r="S199" s="662"/>
      <c r="T199" s="657"/>
      <c r="U199" s="657"/>
      <c r="V199" s="658"/>
      <c r="W199" s="312"/>
      <c r="AH199" s="324"/>
      <c r="AI199" s="684"/>
      <c r="AJ199" s="685"/>
      <c r="AK199" s="686"/>
      <c r="AL199" s="661" t="s">
        <v>27</v>
      </c>
      <c r="AM199" s="661"/>
      <c r="AN199" s="661"/>
      <c r="AO199" s="662"/>
      <c r="AP199" s="657"/>
      <c r="AQ199" s="657"/>
      <c r="AR199" s="658"/>
    </row>
    <row r="200" spans="1:44" s="182" customFormat="1" ht="30" customHeight="1" x14ac:dyDescent="0.25">
      <c r="A200" s="313"/>
      <c r="B200" s="675" t="str">
        <f>$O$211</f>
        <v>MASCULINO</v>
      </c>
      <c r="C200" s="676"/>
      <c r="D200" s="677"/>
      <c r="E200" s="709" t="str">
        <f>$H$212</f>
        <v>16vos</v>
      </c>
      <c r="F200" s="709"/>
      <c r="G200" s="709"/>
      <c r="H200" s="710"/>
      <c r="I200" s="657"/>
      <c r="J200" s="657"/>
      <c r="K200" s="658"/>
      <c r="L200" s="315"/>
      <c r="M200" s="675" t="str">
        <f>$O$211</f>
        <v>MASCULINO</v>
      </c>
      <c r="N200" s="676"/>
      <c r="O200" s="677"/>
      <c r="P200" s="709" t="str">
        <f>$H$212</f>
        <v>16vos</v>
      </c>
      <c r="Q200" s="709"/>
      <c r="R200" s="709"/>
      <c r="S200" s="710"/>
      <c r="T200" s="657"/>
      <c r="U200" s="657"/>
      <c r="V200" s="658"/>
      <c r="W200" s="312"/>
      <c r="AH200" s="324"/>
      <c r="AI200" s="675" t="str">
        <f>$O$211</f>
        <v>MASCULINO</v>
      </c>
      <c r="AJ200" s="676"/>
      <c r="AK200" s="677"/>
      <c r="AL200" s="704" t="str">
        <f>$N$268</f>
        <v>FINAL</v>
      </c>
      <c r="AM200" s="704"/>
      <c r="AN200" s="704"/>
      <c r="AO200" s="705"/>
      <c r="AP200" s="657"/>
      <c r="AQ200" s="657"/>
      <c r="AR200" s="658"/>
    </row>
    <row r="201" spans="1:44" s="182" customFormat="1" ht="30" customHeight="1" thickBot="1" x14ac:dyDescent="0.3">
      <c r="A201" s="313"/>
      <c r="B201" s="678"/>
      <c r="C201" s="679"/>
      <c r="D201" s="680"/>
      <c r="E201" s="711"/>
      <c r="F201" s="711"/>
      <c r="G201" s="711"/>
      <c r="H201" s="712"/>
      <c r="I201" s="659"/>
      <c r="J201" s="659"/>
      <c r="K201" s="660"/>
      <c r="L201" s="315"/>
      <c r="M201" s="678"/>
      <c r="N201" s="679"/>
      <c r="O201" s="680"/>
      <c r="P201" s="711"/>
      <c r="Q201" s="711"/>
      <c r="R201" s="711"/>
      <c r="S201" s="712"/>
      <c r="T201" s="659"/>
      <c r="U201" s="659"/>
      <c r="V201" s="660"/>
      <c r="W201" s="312"/>
      <c r="AH201" s="324"/>
      <c r="AI201" s="678"/>
      <c r="AJ201" s="679"/>
      <c r="AK201" s="680"/>
      <c r="AL201" s="706"/>
      <c r="AM201" s="706"/>
      <c r="AN201" s="706"/>
      <c r="AO201" s="707"/>
      <c r="AP201" s="659"/>
      <c r="AQ201" s="659"/>
      <c r="AR201" s="660"/>
    </row>
    <row r="202" spans="1:44" s="182" customFormat="1" ht="30" customHeight="1" thickBot="1" x14ac:dyDescent="0.3">
      <c r="A202" s="313"/>
      <c r="B202" s="274" t="s">
        <v>16</v>
      </c>
      <c r="C202" s="275" t="s">
        <v>17</v>
      </c>
      <c r="D202" s="276" t="s">
        <v>18</v>
      </c>
      <c r="E202" s="276" t="s">
        <v>19</v>
      </c>
      <c r="F202" s="276" t="s">
        <v>20</v>
      </c>
      <c r="G202" s="276" t="s">
        <v>21</v>
      </c>
      <c r="H202" s="276" t="s">
        <v>22</v>
      </c>
      <c r="I202" s="277" t="s">
        <v>23</v>
      </c>
      <c r="J202" s="277" t="s">
        <v>24</v>
      </c>
      <c r="K202" s="273" t="s">
        <v>25</v>
      </c>
      <c r="L202" s="314"/>
      <c r="M202" s="274" t="s">
        <v>16</v>
      </c>
      <c r="N202" s="275" t="s">
        <v>17</v>
      </c>
      <c r="O202" s="276" t="s">
        <v>18</v>
      </c>
      <c r="P202" s="276" t="s">
        <v>19</v>
      </c>
      <c r="Q202" s="276" t="s">
        <v>20</v>
      </c>
      <c r="R202" s="276" t="s">
        <v>21</v>
      </c>
      <c r="S202" s="276" t="s">
        <v>22</v>
      </c>
      <c r="T202" s="277" t="s">
        <v>23</v>
      </c>
      <c r="U202" s="277" t="s">
        <v>24</v>
      </c>
      <c r="V202" s="273" t="s">
        <v>25</v>
      </c>
      <c r="W202" s="311"/>
      <c r="AH202" s="323"/>
      <c r="AI202" s="274" t="s">
        <v>16</v>
      </c>
      <c r="AJ202" s="275" t="s">
        <v>17</v>
      </c>
      <c r="AK202" s="276" t="s">
        <v>18</v>
      </c>
      <c r="AL202" s="276" t="s">
        <v>19</v>
      </c>
      <c r="AM202" s="276" t="s">
        <v>20</v>
      </c>
      <c r="AN202" s="276" t="s">
        <v>21</v>
      </c>
      <c r="AO202" s="276" t="s">
        <v>22</v>
      </c>
      <c r="AP202" s="277" t="s">
        <v>23</v>
      </c>
      <c r="AQ202" s="277" t="s">
        <v>24</v>
      </c>
      <c r="AR202" s="273" t="s">
        <v>25</v>
      </c>
    </row>
    <row r="203" spans="1:44" s="182" customFormat="1" ht="30" customHeight="1" x14ac:dyDescent="0.25">
      <c r="A203" s="313"/>
      <c r="B203" s="667"/>
      <c r="C203" s="668"/>
      <c r="D203" s="267"/>
      <c r="E203" s="267"/>
      <c r="F203" s="267"/>
      <c r="G203" s="267"/>
      <c r="H203" s="267"/>
      <c r="I203" s="278" t="str">
        <f>IF(B198="mayores A","","X")</f>
        <v>X</v>
      </c>
      <c r="J203" s="278" t="str">
        <f>IF(B198="mayores A","","X")</f>
        <v>X</v>
      </c>
      <c r="K203" s="271"/>
      <c r="L203" s="314"/>
      <c r="M203" s="667"/>
      <c r="N203" s="668"/>
      <c r="O203" s="267"/>
      <c r="P203" s="267"/>
      <c r="Q203" s="267"/>
      <c r="R203" s="267"/>
      <c r="S203" s="267"/>
      <c r="T203" s="278" t="str">
        <f>IF(M198="mayores A","","X")</f>
        <v>X</v>
      </c>
      <c r="U203" s="278" t="str">
        <f>IF(M198="mayores A","","X")</f>
        <v>X</v>
      </c>
      <c r="V203" s="271"/>
      <c r="W203" s="311"/>
      <c r="AH203" s="323"/>
      <c r="AI203" s="667"/>
      <c r="AJ203" s="668"/>
      <c r="AK203" s="267"/>
      <c r="AL203" s="267"/>
      <c r="AM203" s="267"/>
      <c r="AN203" s="267"/>
      <c r="AO203" s="267"/>
      <c r="AP203" s="278" t="str">
        <f>IF(AI198="mayores A","","X")</f>
        <v>X</v>
      </c>
      <c r="AQ203" s="278" t="str">
        <f>IF(AI198="mayores A","","X")</f>
        <v>X</v>
      </c>
      <c r="AR203" s="271"/>
    </row>
    <row r="204" spans="1:44" s="182" customFormat="1" ht="30" customHeight="1" thickBot="1" x14ac:dyDescent="0.3">
      <c r="A204" s="313"/>
      <c r="B204" s="669"/>
      <c r="C204" s="670"/>
      <c r="D204" s="268"/>
      <c r="E204" s="268"/>
      <c r="F204" s="268"/>
      <c r="G204" s="268"/>
      <c r="H204" s="268"/>
      <c r="I204" s="279" t="str">
        <f>IF(B198="mayores A","","X")</f>
        <v>X</v>
      </c>
      <c r="J204" s="279" t="str">
        <f>IF(B198="mayores A","","X")</f>
        <v>X</v>
      </c>
      <c r="K204" s="272"/>
      <c r="L204" s="314"/>
      <c r="M204" s="669"/>
      <c r="N204" s="670"/>
      <c r="O204" s="268"/>
      <c r="P204" s="268"/>
      <c r="Q204" s="268"/>
      <c r="R204" s="268"/>
      <c r="S204" s="268"/>
      <c r="T204" s="279" t="str">
        <f>IF(M198="mayores A","","X")</f>
        <v>X</v>
      </c>
      <c r="U204" s="279" t="str">
        <f>IF(M198="mayores A","","X")</f>
        <v>X</v>
      </c>
      <c r="V204" s="272"/>
      <c r="W204" s="311"/>
      <c r="AH204" s="323"/>
      <c r="AI204" s="669"/>
      <c r="AJ204" s="670"/>
      <c r="AK204" s="268"/>
      <c r="AL204" s="268"/>
      <c r="AM204" s="268"/>
      <c r="AN204" s="268"/>
      <c r="AO204" s="268"/>
      <c r="AP204" s="279" t="str">
        <f>IF(AI198="mayores A","","X")</f>
        <v>X</v>
      </c>
      <c r="AQ204" s="279" t="str">
        <f>IF(AI198="mayores A","","X")</f>
        <v>X</v>
      </c>
      <c r="AR204" s="272"/>
    </row>
    <row r="205" spans="1:44" s="182" customFormat="1" ht="30" customHeight="1" x14ac:dyDescent="0.25">
      <c r="A205" s="313"/>
      <c r="B205" s="269"/>
      <c r="C205" s="364"/>
      <c r="D205" s="364"/>
      <c r="E205" s="364"/>
      <c r="F205" s="364"/>
      <c r="G205" s="364"/>
      <c r="H205" s="364"/>
      <c r="I205" s="364"/>
      <c r="J205" s="364"/>
      <c r="K205" s="365"/>
      <c r="L205" s="314"/>
      <c r="M205" s="269"/>
      <c r="N205" s="364"/>
      <c r="O205" s="364"/>
      <c r="P205" s="364"/>
      <c r="Q205" s="364"/>
      <c r="R205" s="364"/>
      <c r="S205" s="364"/>
      <c r="T205" s="364"/>
      <c r="U205" s="364"/>
      <c r="V205" s="365"/>
      <c r="W205" s="311"/>
      <c r="AH205" s="323"/>
      <c r="AI205" s="269"/>
      <c r="AJ205" s="364"/>
      <c r="AK205" s="364"/>
      <c r="AL205" s="364"/>
      <c r="AM205" s="364"/>
      <c r="AN205" s="364"/>
      <c r="AO205" s="364"/>
      <c r="AP205" s="364"/>
      <c r="AQ205" s="364"/>
      <c r="AR205" s="365"/>
    </row>
    <row r="206" spans="1:44" s="182" customFormat="1" ht="30" customHeight="1" x14ac:dyDescent="0.25">
      <c r="A206" s="313"/>
      <c r="B206" s="697"/>
      <c r="C206" s="698"/>
      <c r="D206" s="364"/>
      <c r="E206" s="698"/>
      <c r="F206" s="698"/>
      <c r="G206" s="698"/>
      <c r="H206" s="248"/>
      <c r="I206" s="698"/>
      <c r="J206" s="698"/>
      <c r="K206" s="699"/>
      <c r="L206" s="314"/>
      <c r="M206" s="697"/>
      <c r="N206" s="698"/>
      <c r="O206" s="364"/>
      <c r="P206" s="698"/>
      <c r="Q206" s="698"/>
      <c r="R206" s="698"/>
      <c r="S206" s="248"/>
      <c r="T206" s="698"/>
      <c r="U206" s="698"/>
      <c r="V206" s="699"/>
      <c r="W206" s="311"/>
      <c r="AH206" s="323"/>
      <c r="AI206" s="697"/>
      <c r="AJ206" s="698"/>
      <c r="AK206" s="364"/>
      <c r="AL206" s="698"/>
      <c r="AM206" s="698"/>
      <c r="AN206" s="698"/>
      <c r="AO206" s="248"/>
      <c r="AP206" s="698"/>
      <c r="AQ206" s="698"/>
      <c r="AR206" s="699"/>
    </row>
    <row r="207" spans="1:44" s="182" customFormat="1" ht="30" customHeight="1" x14ac:dyDescent="0.25">
      <c r="A207" s="313"/>
      <c r="B207" s="693" t="s">
        <v>28</v>
      </c>
      <c r="C207" s="694"/>
      <c r="D207" s="364"/>
      <c r="E207" s="695" t="s">
        <v>29</v>
      </c>
      <c r="F207" s="695"/>
      <c r="G207" s="695"/>
      <c r="H207" s="248"/>
      <c r="I207" s="695" t="s">
        <v>30</v>
      </c>
      <c r="J207" s="695"/>
      <c r="K207" s="696"/>
      <c r="L207" s="314"/>
      <c r="M207" s="693" t="s">
        <v>28</v>
      </c>
      <c r="N207" s="694"/>
      <c r="O207" s="364"/>
      <c r="P207" s="695" t="s">
        <v>29</v>
      </c>
      <c r="Q207" s="695"/>
      <c r="R207" s="695"/>
      <c r="S207" s="248"/>
      <c r="T207" s="695" t="s">
        <v>30</v>
      </c>
      <c r="U207" s="695"/>
      <c r="V207" s="696"/>
      <c r="W207" s="311"/>
      <c r="AH207" s="323"/>
      <c r="AI207" s="693" t="s">
        <v>28</v>
      </c>
      <c r="AJ207" s="694"/>
      <c r="AK207" s="364"/>
      <c r="AL207" s="695" t="s">
        <v>29</v>
      </c>
      <c r="AM207" s="695"/>
      <c r="AN207" s="695"/>
      <c r="AO207" s="248"/>
      <c r="AP207" s="695" t="s">
        <v>30</v>
      </c>
      <c r="AQ207" s="695"/>
      <c r="AR207" s="696"/>
    </row>
    <row r="208" spans="1:44" s="182" customFormat="1" ht="30" customHeight="1" thickBot="1" x14ac:dyDescent="0.3">
      <c r="A208" s="313"/>
      <c r="B208" s="690" t="str">
        <f>$F$211</f>
        <v>INDIVIDUAL</v>
      </c>
      <c r="C208" s="691"/>
      <c r="D208" s="691"/>
      <c r="E208" s="691"/>
      <c r="F208" s="691"/>
      <c r="G208" s="691"/>
      <c r="H208" s="691"/>
      <c r="I208" s="691"/>
      <c r="J208" s="691"/>
      <c r="K208" s="692"/>
      <c r="L208" s="314"/>
      <c r="M208" s="690" t="str">
        <f>$F$211</f>
        <v>INDIVIDUAL</v>
      </c>
      <c r="N208" s="691"/>
      <c r="O208" s="691"/>
      <c r="P208" s="691"/>
      <c r="Q208" s="691"/>
      <c r="R208" s="691"/>
      <c r="S208" s="691"/>
      <c r="T208" s="691"/>
      <c r="U208" s="691"/>
      <c r="V208" s="692"/>
      <c r="W208" s="311"/>
      <c r="AH208" s="323"/>
      <c r="AI208" s="690" t="str">
        <f>$F$211</f>
        <v>INDIVIDUAL</v>
      </c>
      <c r="AJ208" s="691"/>
      <c r="AK208" s="691"/>
      <c r="AL208" s="691"/>
      <c r="AM208" s="691"/>
      <c r="AN208" s="691"/>
      <c r="AO208" s="691"/>
      <c r="AP208" s="691"/>
      <c r="AQ208" s="691"/>
      <c r="AR208" s="692"/>
    </row>
    <row r="209" spans="2:23" s="182" customFormat="1" ht="30" customHeight="1" x14ac:dyDescent="0.25"/>
    <row r="210" spans="2:23" ht="13" thickBot="1" x14ac:dyDescent="0.3"/>
    <row r="211" spans="2:23" ht="30" customHeight="1" thickBot="1" x14ac:dyDescent="0.3">
      <c r="B211" s="434" t="s">
        <v>14</v>
      </c>
      <c r="C211" s="435"/>
      <c r="D211" s="435"/>
      <c r="E211" s="435"/>
      <c r="F211" s="436" t="s">
        <v>3</v>
      </c>
      <c r="G211" s="436"/>
      <c r="H211" s="436"/>
      <c r="I211" s="436"/>
      <c r="J211" s="436"/>
      <c r="K211" s="436" t="s">
        <v>15</v>
      </c>
      <c r="L211" s="436"/>
      <c r="M211" s="436"/>
      <c r="N211" s="436"/>
      <c r="O211" s="436" t="s">
        <v>4</v>
      </c>
      <c r="P211" s="436"/>
      <c r="Q211" s="436"/>
      <c r="R211" s="437"/>
      <c r="S211" s="113"/>
      <c r="T211" s="113"/>
      <c r="U211" s="113"/>
      <c r="V211" s="113"/>
      <c r="W211" s="112"/>
    </row>
    <row r="212" spans="2:23" ht="30" customHeight="1" thickBot="1" x14ac:dyDescent="0.3">
      <c r="B212" s="468" t="s">
        <v>145</v>
      </c>
      <c r="C212" s="469"/>
      <c r="D212" s="471"/>
      <c r="E212" s="471"/>
      <c r="F212" s="472"/>
      <c r="G212" s="115"/>
      <c r="H212" s="468" t="s">
        <v>11</v>
      </c>
      <c r="I212" s="469"/>
      <c r="J212" s="471"/>
      <c r="K212" s="471"/>
      <c r="L212" s="472"/>
      <c r="M212" s="116"/>
      <c r="N212" s="468" t="s">
        <v>10</v>
      </c>
      <c r="O212" s="469"/>
      <c r="P212" s="471"/>
      <c r="Q212" s="471"/>
      <c r="R212" s="472"/>
      <c r="S212" s="113"/>
      <c r="T212" s="113"/>
      <c r="U212" s="113"/>
      <c r="V212" s="113"/>
      <c r="W212" s="114"/>
    </row>
    <row r="213" spans="2:23" ht="30" customHeight="1" x14ac:dyDescent="0.25">
      <c r="B213" s="476"/>
      <c r="C213" s="476"/>
      <c r="D213" s="123"/>
      <c r="E213" s="123"/>
      <c r="F213" s="114"/>
      <c r="G213" s="124"/>
      <c r="H213" s="122"/>
      <c r="I213" s="122"/>
      <c r="J213" s="122"/>
      <c r="K213" s="122"/>
      <c r="L213" s="114"/>
      <c r="M213" s="113"/>
      <c r="N213" s="122"/>
      <c r="O213" s="122"/>
      <c r="P213" s="122"/>
      <c r="Q213" s="122"/>
      <c r="R213" s="114"/>
      <c r="S213" s="113"/>
      <c r="T213" s="113"/>
      <c r="U213" s="113"/>
      <c r="V213" s="113"/>
      <c r="W213" s="122"/>
    </row>
    <row r="214" spans="2:23" ht="30" customHeight="1" x14ac:dyDescent="0.25">
      <c r="B214" s="473"/>
      <c r="C214" s="474"/>
      <c r="D214" s="474"/>
      <c r="E214" s="475"/>
      <c r="F214" s="132"/>
      <c r="G214" s="114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22"/>
    </row>
    <row r="215" spans="2:23" ht="30" customHeight="1" x14ac:dyDescent="0.25">
      <c r="B215" s="473"/>
      <c r="C215" s="474"/>
      <c r="D215" s="474"/>
      <c r="E215" s="475"/>
      <c r="F215" s="132"/>
      <c r="G215" s="114"/>
      <c r="H215" s="473"/>
      <c r="I215" s="474"/>
      <c r="J215" s="474"/>
      <c r="K215" s="475"/>
      <c r="L215" s="132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22"/>
    </row>
    <row r="216" spans="2:23" ht="30" customHeight="1" x14ac:dyDescent="0.25">
      <c r="B216" s="114"/>
      <c r="C216" s="114"/>
      <c r="D216" s="114"/>
      <c r="E216" s="114"/>
      <c r="F216" s="114"/>
      <c r="G216" s="136">
        <v>17</v>
      </c>
      <c r="H216" s="122"/>
      <c r="I216" s="122"/>
      <c r="J216" s="122"/>
      <c r="K216" s="122"/>
      <c r="L216" s="114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22"/>
    </row>
    <row r="217" spans="2:23" ht="30" customHeight="1" x14ac:dyDescent="0.25">
      <c r="B217" s="473"/>
      <c r="C217" s="474"/>
      <c r="D217" s="474"/>
      <c r="E217" s="475"/>
      <c r="F217" s="132"/>
      <c r="G217" s="137"/>
      <c r="H217" s="473"/>
      <c r="I217" s="474"/>
      <c r="J217" s="474"/>
      <c r="K217" s="475"/>
      <c r="L217" s="132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22"/>
    </row>
    <row r="218" spans="2:23" ht="30" customHeight="1" x14ac:dyDescent="0.25">
      <c r="B218" s="473"/>
      <c r="C218" s="474"/>
      <c r="D218" s="474"/>
      <c r="E218" s="475"/>
      <c r="F218" s="132"/>
      <c r="G218" s="137"/>
      <c r="H218" s="113"/>
      <c r="I218" s="113"/>
      <c r="J218" s="113"/>
      <c r="K218" s="113"/>
      <c r="L218" s="139"/>
      <c r="M218" s="113"/>
      <c r="N218" s="473"/>
      <c r="O218" s="474"/>
      <c r="P218" s="474"/>
      <c r="Q218" s="475"/>
      <c r="R218" s="132"/>
      <c r="S218" s="113"/>
      <c r="T218" s="113"/>
      <c r="U218" s="113"/>
      <c r="V218" s="113"/>
      <c r="W218" s="122"/>
    </row>
    <row r="219" spans="2:23" ht="30" customHeight="1" x14ac:dyDescent="0.25">
      <c r="B219" s="114"/>
      <c r="C219" s="114"/>
      <c r="D219" s="114"/>
      <c r="E219" s="114"/>
      <c r="F219" s="114"/>
      <c r="G219" s="137"/>
      <c r="H219" s="113"/>
      <c r="I219" s="113"/>
      <c r="J219" s="113"/>
      <c r="K219" s="113"/>
      <c r="L219" s="143"/>
      <c r="M219" s="144">
        <v>25</v>
      </c>
      <c r="N219" s="122"/>
      <c r="O219" s="122"/>
      <c r="P219" s="122"/>
      <c r="Q219" s="122"/>
      <c r="R219" s="114"/>
      <c r="S219" s="113"/>
      <c r="T219" s="113"/>
      <c r="U219" s="113"/>
      <c r="V219" s="113"/>
      <c r="W219" s="122"/>
    </row>
    <row r="220" spans="2:23" ht="30" customHeight="1" x14ac:dyDescent="0.25">
      <c r="B220" s="473"/>
      <c r="C220" s="474"/>
      <c r="D220" s="474"/>
      <c r="E220" s="475"/>
      <c r="F220" s="132"/>
      <c r="G220" s="137"/>
      <c r="H220" s="113"/>
      <c r="I220" s="113"/>
      <c r="J220" s="113"/>
      <c r="K220" s="113"/>
      <c r="L220" s="149"/>
      <c r="M220" s="137"/>
      <c r="N220" s="473"/>
      <c r="O220" s="474"/>
      <c r="P220" s="474"/>
      <c r="Q220" s="475"/>
      <c r="R220" s="132"/>
      <c r="S220" s="113"/>
      <c r="T220" s="113"/>
      <c r="U220" s="113"/>
      <c r="V220" s="113"/>
      <c r="W220" s="122"/>
    </row>
    <row r="221" spans="2:23" ht="30" customHeight="1" x14ac:dyDescent="0.25">
      <c r="B221" s="473"/>
      <c r="C221" s="474"/>
      <c r="D221" s="474"/>
      <c r="E221" s="475"/>
      <c r="F221" s="132"/>
      <c r="G221" s="137"/>
      <c r="H221" s="473"/>
      <c r="I221" s="474"/>
      <c r="J221" s="474"/>
      <c r="K221" s="475"/>
      <c r="L221" s="132"/>
      <c r="M221" s="137"/>
      <c r="N221" s="113"/>
      <c r="O221" s="113"/>
      <c r="P221" s="113"/>
      <c r="Q221" s="113"/>
      <c r="R221" s="139"/>
      <c r="S221" s="113"/>
      <c r="T221" s="113"/>
      <c r="U221" s="113"/>
      <c r="V221" s="113"/>
      <c r="W221" s="122"/>
    </row>
    <row r="222" spans="2:23" ht="30" customHeight="1" x14ac:dyDescent="0.25">
      <c r="B222" s="114"/>
      <c r="C222" s="114"/>
      <c r="D222" s="114"/>
      <c r="E222" s="114"/>
      <c r="F222" s="150"/>
      <c r="G222" s="136">
        <v>18</v>
      </c>
      <c r="H222" s="122"/>
      <c r="I222" s="122"/>
      <c r="J222" s="122"/>
      <c r="K222" s="122"/>
      <c r="L222" s="114"/>
      <c r="M222" s="137"/>
      <c r="N222" s="113"/>
      <c r="O222" s="113"/>
      <c r="P222" s="113"/>
      <c r="Q222" s="113"/>
      <c r="R222" s="143"/>
      <c r="S222" s="113"/>
      <c r="T222" s="113"/>
      <c r="U222" s="113"/>
      <c r="V222" s="113"/>
      <c r="W222" s="122"/>
    </row>
    <row r="223" spans="2:23" ht="30" customHeight="1" thickBot="1" x14ac:dyDescent="0.3">
      <c r="B223" s="473"/>
      <c r="C223" s="474"/>
      <c r="D223" s="474"/>
      <c r="E223" s="475"/>
      <c r="F223" s="132"/>
      <c r="G223" s="137"/>
      <c r="H223" s="473"/>
      <c r="I223" s="474"/>
      <c r="J223" s="474"/>
      <c r="K223" s="475"/>
      <c r="L223" s="132"/>
      <c r="M223" s="137"/>
      <c r="N223" s="113"/>
      <c r="O223" s="113"/>
      <c r="P223" s="113"/>
      <c r="Q223" s="113"/>
      <c r="R223" s="143"/>
      <c r="S223" s="113"/>
      <c r="T223" s="113"/>
      <c r="U223" s="113"/>
      <c r="V223" s="113"/>
      <c r="W223" s="122"/>
    </row>
    <row r="224" spans="2:23" ht="30" customHeight="1" thickBot="1" x14ac:dyDescent="0.3">
      <c r="B224" s="473"/>
      <c r="C224" s="474"/>
      <c r="D224" s="474"/>
      <c r="E224" s="475"/>
      <c r="F224" s="132"/>
      <c r="G224" s="137"/>
      <c r="H224" s="113"/>
      <c r="I224" s="113"/>
      <c r="J224" s="113"/>
      <c r="K224" s="113"/>
      <c r="L224" s="113"/>
      <c r="M224" s="137"/>
      <c r="N224" s="113"/>
      <c r="O224" s="122"/>
      <c r="P224" s="480" t="s">
        <v>12</v>
      </c>
      <c r="Q224" s="511"/>
      <c r="R224" s="473"/>
      <c r="S224" s="474"/>
      <c r="T224" s="474"/>
      <c r="U224" s="475"/>
      <c r="V224" s="132"/>
      <c r="W224" s="122"/>
    </row>
    <row r="225" spans="2:23" ht="30" customHeight="1" thickBot="1" x14ac:dyDescent="0.3">
      <c r="B225" s="114"/>
      <c r="C225" s="114"/>
      <c r="D225" s="114"/>
      <c r="E225" s="114"/>
      <c r="F225" s="114"/>
      <c r="G225" s="137"/>
      <c r="H225" s="113"/>
      <c r="I225" s="113"/>
      <c r="J225" s="113"/>
      <c r="K225" s="113"/>
      <c r="L225" s="113"/>
      <c r="M225" s="137"/>
      <c r="N225" s="113"/>
      <c r="O225" s="148"/>
      <c r="P225" s="137">
        <v>29</v>
      </c>
      <c r="Q225" s="113"/>
      <c r="R225" s="122"/>
      <c r="S225" s="122"/>
      <c r="T225" s="122"/>
      <c r="U225" s="122"/>
      <c r="V225" s="114"/>
      <c r="W225" s="122"/>
    </row>
    <row r="226" spans="2:23" ht="30" customHeight="1" thickBot="1" x14ac:dyDescent="0.3">
      <c r="B226" s="473"/>
      <c r="C226" s="474"/>
      <c r="D226" s="474"/>
      <c r="E226" s="475"/>
      <c r="F226" s="132"/>
      <c r="G226" s="137"/>
      <c r="H226" s="113"/>
      <c r="I226" s="113"/>
      <c r="J226" s="113"/>
      <c r="K226" s="113"/>
      <c r="L226" s="113"/>
      <c r="M226" s="137"/>
      <c r="N226" s="113"/>
      <c r="O226" s="122"/>
      <c r="P226" s="509"/>
      <c r="Q226" s="510"/>
      <c r="R226" s="473"/>
      <c r="S226" s="474"/>
      <c r="T226" s="474"/>
      <c r="U226" s="475"/>
      <c r="V226" s="132"/>
      <c r="W226" s="122"/>
    </row>
    <row r="227" spans="2:23" ht="30" customHeight="1" x14ac:dyDescent="0.25">
      <c r="B227" s="473"/>
      <c r="C227" s="474"/>
      <c r="D227" s="474"/>
      <c r="E227" s="475"/>
      <c r="F227" s="132"/>
      <c r="G227" s="137"/>
      <c r="H227" s="473"/>
      <c r="I227" s="474"/>
      <c r="J227" s="474"/>
      <c r="K227" s="475"/>
      <c r="L227" s="132"/>
      <c r="M227" s="137"/>
      <c r="N227" s="113"/>
      <c r="O227" s="113"/>
      <c r="P227" s="113"/>
      <c r="Q227" s="113"/>
      <c r="R227" s="143"/>
      <c r="S227" s="113"/>
      <c r="T227" s="113"/>
      <c r="U227" s="113"/>
      <c r="V227" s="139"/>
      <c r="W227" s="122"/>
    </row>
    <row r="228" spans="2:23" ht="30" customHeight="1" x14ac:dyDescent="0.25">
      <c r="B228" s="114"/>
      <c r="C228" s="114"/>
      <c r="D228" s="114"/>
      <c r="E228" s="114"/>
      <c r="F228" s="150"/>
      <c r="G228" s="136">
        <v>19</v>
      </c>
      <c r="H228" s="122"/>
      <c r="I228" s="122"/>
      <c r="J228" s="122"/>
      <c r="K228" s="122"/>
      <c r="L228" s="114"/>
      <c r="M228" s="137"/>
      <c r="N228" s="113"/>
      <c r="O228" s="113"/>
      <c r="P228" s="113"/>
      <c r="Q228" s="113"/>
      <c r="R228" s="143"/>
      <c r="S228" s="113"/>
      <c r="T228" s="113"/>
      <c r="U228" s="113"/>
      <c r="V228" s="143"/>
      <c r="W228" s="122"/>
    </row>
    <row r="229" spans="2:23" ht="30" customHeight="1" x14ac:dyDescent="0.25">
      <c r="B229" s="473"/>
      <c r="C229" s="474"/>
      <c r="D229" s="474"/>
      <c r="E229" s="475"/>
      <c r="F229" s="132"/>
      <c r="G229" s="137"/>
      <c r="H229" s="473"/>
      <c r="I229" s="474"/>
      <c r="J229" s="474"/>
      <c r="K229" s="475"/>
      <c r="L229" s="132"/>
      <c r="M229" s="137"/>
      <c r="N229" s="113"/>
      <c r="O229" s="113"/>
      <c r="P229" s="113"/>
      <c r="Q229" s="113"/>
      <c r="R229" s="149"/>
      <c r="S229" s="113"/>
      <c r="T229" s="113"/>
      <c r="U229" s="113"/>
      <c r="V229" s="143"/>
      <c r="W229" s="122"/>
    </row>
    <row r="230" spans="2:23" ht="30" customHeight="1" x14ac:dyDescent="0.25">
      <c r="B230" s="473"/>
      <c r="C230" s="474"/>
      <c r="D230" s="474"/>
      <c r="E230" s="475"/>
      <c r="F230" s="132"/>
      <c r="G230" s="137"/>
      <c r="H230" s="113"/>
      <c r="I230" s="113"/>
      <c r="J230" s="113"/>
      <c r="K230" s="113"/>
      <c r="L230" s="139"/>
      <c r="M230" s="137"/>
      <c r="N230" s="473"/>
      <c r="O230" s="474"/>
      <c r="P230" s="474"/>
      <c r="Q230" s="475"/>
      <c r="R230" s="132"/>
      <c r="S230" s="113"/>
      <c r="T230" s="113"/>
      <c r="U230" s="113"/>
      <c r="V230" s="143"/>
      <c r="W230" s="122"/>
    </row>
    <row r="231" spans="2:23" ht="30" customHeight="1" x14ac:dyDescent="0.25">
      <c r="B231" s="114"/>
      <c r="C231" s="114"/>
      <c r="D231" s="114"/>
      <c r="E231" s="114"/>
      <c r="F231" s="114"/>
      <c r="G231" s="137"/>
      <c r="H231" s="113"/>
      <c r="I231" s="113"/>
      <c r="J231" s="113"/>
      <c r="K231" s="113"/>
      <c r="L231" s="143"/>
      <c r="M231" s="144">
        <v>26</v>
      </c>
      <c r="N231" s="122"/>
      <c r="O231" s="122"/>
      <c r="P231" s="122"/>
      <c r="Q231" s="122"/>
      <c r="R231" s="114"/>
      <c r="S231" s="113"/>
      <c r="T231" s="113"/>
      <c r="U231" s="113"/>
      <c r="V231" s="143"/>
      <c r="W231" s="122"/>
    </row>
    <row r="232" spans="2:23" ht="30" customHeight="1" x14ac:dyDescent="0.25">
      <c r="B232" s="473"/>
      <c r="C232" s="474"/>
      <c r="D232" s="474"/>
      <c r="E232" s="475"/>
      <c r="F232" s="132"/>
      <c r="G232" s="137"/>
      <c r="H232" s="113"/>
      <c r="I232" s="113"/>
      <c r="J232" s="113"/>
      <c r="K232" s="113"/>
      <c r="L232" s="149"/>
      <c r="M232" s="137"/>
      <c r="N232" s="473"/>
      <c r="O232" s="474"/>
      <c r="P232" s="474"/>
      <c r="Q232" s="475"/>
      <c r="R232" s="132"/>
      <c r="S232" s="113"/>
      <c r="T232" s="113"/>
      <c r="U232" s="113"/>
      <c r="V232" s="143"/>
      <c r="W232" s="122"/>
    </row>
    <row r="233" spans="2:23" ht="30" customHeight="1" x14ac:dyDescent="0.25">
      <c r="B233" s="473"/>
      <c r="C233" s="474"/>
      <c r="D233" s="474"/>
      <c r="E233" s="475"/>
      <c r="F233" s="132"/>
      <c r="G233" s="137"/>
      <c r="H233" s="473"/>
      <c r="I233" s="474"/>
      <c r="J233" s="474"/>
      <c r="K233" s="475"/>
      <c r="L233" s="132"/>
      <c r="M233" s="137"/>
      <c r="N233" s="113"/>
      <c r="O233" s="113"/>
      <c r="P233" s="113"/>
      <c r="Q233" s="113"/>
      <c r="R233" s="113"/>
      <c r="S233" s="113"/>
      <c r="T233" s="113"/>
      <c r="U233" s="113"/>
      <c r="V233" s="143"/>
      <c r="W233" s="122"/>
    </row>
    <row r="234" spans="2:23" ht="30" customHeight="1" x14ac:dyDescent="0.25">
      <c r="B234" s="114"/>
      <c r="C234" s="114"/>
      <c r="D234" s="114"/>
      <c r="E234" s="114"/>
      <c r="F234" s="150"/>
      <c r="G234" s="136">
        <v>20</v>
      </c>
      <c r="H234" s="122"/>
      <c r="I234" s="122"/>
      <c r="J234" s="122"/>
      <c r="K234" s="122"/>
      <c r="L234" s="114"/>
      <c r="M234" s="137"/>
      <c r="N234" s="113"/>
      <c r="O234" s="113"/>
      <c r="P234" s="113"/>
      <c r="Q234" s="113"/>
      <c r="R234" s="113"/>
      <c r="S234" s="113"/>
      <c r="T234" s="113"/>
      <c r="U234" s="113"/>
      <c r="V234" s="143"/>
      <c r="W234" s="122"/>
    </row>
    <row r="235" spans="2:23" ht="30" customHeight="1" thickBot="1" x14ac:dyDescent="0.3">
      <c r="B235" s="473"/>
      <c r="C235" s="474"/>
      <c r="D235" s="474"/>
      <c r="E235" s="475"/>
      <c r="F235" s="132"/>
      <c r="G235" s="137"/>
      <c r="H235" s="473"/>
      <c r="I235" s="474"/>
      <c r="J235" s="474"/>
      <c r="K235" s="475"/>
      <c r="L235" s="132"/>
      <c r="M235" s="137"/>
      <c r="N235" s="113"/>
      <c r="O235" s="113"/>
      <c r="P235" s="113"/>
      <c r="Q235" s="113"/>
      <c r="R235" s="113"/>
      <c r="S235" s="113"/>
      <c r="T235" s="113"/>
      <c r="U235" s="113"/>
      <c r="V235" s="149"/>
      <c r="W235" s="122"/>
    </row>
    <row r="236" spans="2:23" ht="30" customHeight="1" thickBot="1" x14ac:dyDescent="0.3">
      <c r="B236" s="473"/>
      <c r="C236" s="474"/>
      <c r="D236" s="474"/>
      <c r="E236" s="475"/>
      <c r="F236" s="132"/>
      <c r="G236" s="137"/>
      <c r="H236" s="113"/>
      <c r="I236" s="113"/>
      <c r="J236" s="113"/>
      <c r="K236" s="113"/>
      <c r="L236" s="113"/>
      <c r="M236" s="137"/>
      <c r="N236" s="122"/>
      <c r="O236" s="122"/>
      <c r="P236" s="480" t="s">
        <v>13</v>
      </c>
      <c r="Q236" s="481"/>
      <c r="R236" s="473"/>
      <c r="S236" s="474"/>
      <c r="T236" s="474"/>
      <c r="U236" s="475"/>
      <c r="V236" s="132"/>
      <c r="W236" s="122"/>
    </row>
    <row r="237" spans="2:23" ht="30" customHeight="1" thickBot="1" x14ac:dyDescent="0.3">
      <c r="B237" s="114"/>
      <c r="C237" s="114"/>
      <c r="D237" s="114"/>
      <c r="E237" s="114"/>
      <c r="F237" s="114"/>
      <c r="G237" s="137"/>
      <c r="H237" s="113"/>
      <c r="I237" s="113"/>
      <c r="J237" s="113"/>
      <c r="K237" s="113"/>
      <c r="L237" s="113"/>
      <c r="M237" s="137"/>
      <c r="N237" s="148"/>
      <c r="O237" s="148"/>
      <c r="P237" s="156">
        <v>31</v>
      </c>
      <c r="Q237" s="157"/>
      <c r="R237" s="122"/>
      <c r="S237" s="122"/>
      <c r="T237" s="122"/>
      <c r="U237" s="122"/>
      <c r="V237" s="114"/>
      <c r="W237" s="148"/>
    </row>
    <row r="238" spans="2:23" ht="30" customHeight="1" thickBot="1" x14ac:dyDescent="0.3">
      <c r="B238" s="473"/>
      <c r="C238" s="474"/>
      <c r="D238" s="474"/>
      <c r="E238" s="475"/>
      <c r="F238" s="132"/>
      <c r="G238" s="137"/>
      <c r="H238" s="113"/>
      <c r="I238" s="113"/>
      <c r="J238" s="113"/>
      <c r="K238" s="113"/>
      <c r="L238" s="113"/>
      <c r="M238" s="137"/>
      <c r="N238" s="122"/>
      <c r="O238" s="122"/>
      <c r="P238" s="509"/>
      <c r="Q238" s="510"/>
      <c r="R238" s="473"/>
      <c r="S238" s="474"/>
      <c r="T238" s="474"/>
      <c r="U238" s="475"/>
      <c r="V238" s="132"/>
      <c r="W238" s="122"/>
    </row>
    <row r="239" spans="2:23" ht="30" customHeight="1" x14ac:dyDescent="0.25">
      <c r="B239" s="473"/>
      <c r="C239" s="474"/>
      <c r="D239" s="474"/>
      <c r="E239" s="475"/>
      <c r="F239" s="132"/>
      <c r="G239" s="137"/>
      <c r="H239" s="473"/>
      <c r="I239" s="474"/>
      <c r="J239" s="474"/>
      <c r="K239" s="475"/>
      <c r="L239" s="132"/>
      <c r="M239" s="137"/>
      <c r="N239" s="113"/>
      <c r="O239" s="113"/>
      <c r="P239" s="113"/>
      <c r="Q239" s="113"/>
      <c r="R239" s="113"/>
      <c r="S239" s="113"/>
      <c r="T239" s="113"/>
      <c r="U239" s="113"/>
      <c r="V239" s="139"/>
      <c r="W239" s="122"/>
    </row>
    <row r="240" spans="2:23" ht="30" customHeight="1" x14ac:dyDescent="0.25">
      <c r="B240" s="114"/>
      <c r="C240" s="114"/>
      <c r="D240" s="114"/>
      <c r="E240" s="114"/>
      <c r="F240" s="114"/>
      <c r="G240" s="136">
        <v>21</v>
      </c>
      <c r="H240" s="122"/>
      <c r="I240" s="122"/>
      <c r="J240" s="122"/>
      <c r="K240" s="122"/>
      <c r="L240" s="114"/>
      <c r="M240" s="137"/>
      <c r="N240" s="113"/>
      <c r="O240" s="113"/>
      <c r="P240" s="113"/>
      <c r="Q240" s="113"/>
      <c r="R240" s="113"/>
      <c r="S240" s="113"/>
      <c r="T240" s="113"/>
      <c r="U240" s="113"/>
      <c r="V240" s="143"/>
      <c r="W240" s="122"/>
    </row>
    <row r="241" spans="2:23" ht="30" customHeight="1" x14ac:dyDescent="0.25">
      <c r="B241" s="473"/>
      <c r="C241" s="474"/>
      <c r="D241" s="474"/>
      <c r="E241" s="475"/>
      <c r="F241" s="132"/>
      <c r="G241" s="137"/>
      <c r="H241" s="473"/>
      <c r="I241" s="474"/>
      <c r="J241" s="474"/>
      <c r="K241" s="475"/>
      <c r="L241" s="132"/>
      <c r="M241" s="137"/>
      <c r="N241" s="113"/>
      <c r="O241" s="113"/>
      <c r="P241" s="113"/>
      <c r="Q241" s="113"/>
      <c r="R241" s="113"/>
      <c r="S241" s="113"/>
      <c r="T241" s="113"/>
      <c r="U241" s="113"/>
      <c r="V241" s="143"/>
      <c r="W241" s="122"/>
    </row>
    <row r="242" spans="2:23" ht="30" customHeight="1" x14ac:dyDescent="0.25">
      <c r="B242" s="473"/>
      <c r="C242" s="474"/>
      <c r="D242" s="474"/>
      <c r="E242" s="475"/>
      <c r="F242" s="132"/>
      <c r="G242" s="137"/>
      <c r="H242" s="113"/>
      <c r="I242" s="113"/>
      <c r="J242" s="113"/>
      <c r="K242" s="113"/>
      <c r="L242" s="139"/>
      <c r="M242" s="137"/>
      <c r="N242" s="473"/>
      <c r="O242" s="474"/>
      <c r="P242" s="474"/>
      <c r="Q242" s="475"/>
      <c r="R242" s="132"/>
      <c r="S242" s="113"/>
      <c r="T242" s="113"/>
      <c r="U242" s="113"/>
      <c r="V242" s="143"/>
      <c r="W242" s="122"/>
    </row>
    <row r="243" spans="2:23" ht="30" customHeight="1" x14ac:dyDescent="0.25">
      <c r="B243" s="114"/>
      <c r="C243" s="114"/>
      <c r="D243" s="114"/>
      <c r="E243" s="114"/>
      <c r="F243" s="114"/>
      <c r="G243" s="137"/>
      <c r="H243" s="113"/>
      <c r="I243" s="113"/>
      <c r="J243" s="113"/>
      <c r="K243" s="113"/>
      <c r="L243" s="143"/>
      <c r="M243" s="144">
        <v>27</v>
      </c>
      <c r="N243" s="122"/>
      <c r="O243" s="122"/>
      <c r="P243" s="122"/>
      <c r="Q243" s="122"/>
      <c r="R243" s="114"/>
      <c r="S243" s="113"/>
      <c r="T243" s="113"/>
      <c r="U243" s="113"/>
      <c r="V243" s="143"/>
      <c r="W243" s="122"/>
    </row>
    <row r="244" spans="2:23" ht="30" customHeight="1" x14ac:dyDescent="0.25">
      <c r="B244" s="473"/>
      <c r="C244" s="474"/>
      <c r="D244" s="474"/>
      <c r="E244" s="475"/>
      <c r="F244" s="132"/>
      <c r="G244" s="137"/>
      <c r="H244" s="113"/>
      <c r="I244" s="113"/>
      <c r="J244" s="113"/>
      <c r="K244" s="113"/>
      <c r="L244" s="149"/>
      <c r="M244" s="137"/>
      <c r="N244" s="473"/>
      <c r="O244" s="474"/>
      <c r="P244" s="474"/>
      <c r="Q244" s="475"/>
      <c r="R244" s="132"/>
      <c r="S244" s="113"/>
      <c r="T244" s="113"/>
      <c r="U244" s="113"/>
      <c r="V244" s="143"/>
      <c r="W244" s="122"/>
    </row>
    <row r="245" spans="2:23" ht="30" customHeight="1" x14ac:dyDescent="0.25">
      <c r="B245" s="473"/>
      <c r="C245" s="474"/>
      <c r="D245" s="474"/>
      <c r="E245" s="475"/>
      <c r="F245" s="132"/>
      <c r="G245" s="137"/>
      <c r="H245" s="473"/>
      <c r="I245" s="474"/>
      <c r="J245" s="474"/>
      <c r="K245" s="475"/>
      <c r="L245" s="132"/>
      <c r="M245" s="137"/>
      <c r="N245" s="113"/>
      <c r="O245" s="113"/>
      <c r="P245" s="113"/>
      <c r="Q245" s="113"/>
      <c r="R245" s="139"/>
      <c r="S245" s="113"/>
      <c r="T245" s="113"/>
      <c r="U245" s="113"/>
      <c r="V245" s="143"/>
      <c r="W245" s="122"/>
    </row>
    <row r="246" spans="2:23" ht="30" customHeight="1" x14ac:dyDescent="0.25">
      <c r="B246" s="114"/>
      <c r="C246" s="114"/>
      <c r="D246" s="114"/>
      <c r="E246" s="114"/>
      <c r="F246" s="150"/>
      <c r="G246" s="136">
        <v>22</v>
      </c>
      <c r="H246" s="122"/>
      <c r="I246" s="122"/>
      <c r="J246" s="122"/>
      <c r="K246" s="122"/>
      <c r="L246" s="114"/>
      <c r="M246" s="137"/>
      <c r="N246" s="113"/>
      <c r="O246" s="113"/>
      <c r="P246" s="113"/>
      <c r="Q246" s="113"/>
      <c r="R246" s="143"/>
      <c r="S246" s="113"/>
      <c r="T246" s="113"/>
      <c r="U246" s="113"/>
      <c r="V246" s="143"/>
      <c r="W246" s="122"/>
    </row>
    <row r="247" spans="2:23" ht="30" customHeight="1" thickBot="1" x14ac:dyDescent="0.3">
      <c r="B247" s="473"/>
      <c r="C247" s="474"/>
      <c r="D247" s="474"/>
      <c r="E247" s="475"/>
      <c r="F247" s="132"/>
      <c r="G247" s="137"/>
      <c r="H247" s="473"/>
      <c r="I247" s="474"/>
      <c r="J247" s="474"/>
      <c r="K247" s="475"/>
      <c r="L247" s="132"/>
      <c r="M247" s="137"/>
      <c r="N247" s="113"/>
      <c r="O247" s="113"/>
      <c r="P247" s="113"/>
      <c r="Q247" s="113"/>
      <c r="R247" s="143"/>
      <c r="S247" s="113"/>
      <c r="T247" s="113"/>
      <c r="U247" s="113"/>
      <c r="V247" s="149"/>
      <c r="W247" s="122"/>
    </row>
    <row r="248" spans="2:23" ht="30" customHeight="1" thickBot="1" x14ac:dyDescent="0.3">
      <c r="B248" s="473"/>
      <c r="C248" s="474"/>
      <c r="D248" s="474"/>
      <c r="E248" s="475"/>
      <c r="F248" s="132"/>
      <c r="G248" s="137"/>
      <c r="H248" s="113"/>
      <c r="I248" s="113"/>
      <c r="J248" s="113"/>
      <c r="K248" s="113"/>
      <c r="L248" s="113"/>
      <c r="M248" s="137"/>
      <c r="N248" s="113"/>
      <c r="O248" s="113"/>
      <c r="P248" s="480" t="s">
        <v>12</v>
      </c>
      <c r="Q248" s="511"/>
      <c r="R248" s="473"/>
      <c r="S248" s="474"/>
      <c r="T248" s="474"/>
      <c r="U248" s="475"/>
      <c r="V248" s="132"/>
      <c r="W248" s="122"/>
    </row>
    <row r="249" spans="2:23" ht="30" customHeight="1" thickBot="1" x14ac:dyDescent="0.3">
      <c r="B249" s="114"/>
      <c r="C249" s="114"/>
      <c r="D249" s="114"/>
      <c r="E249" s="114"/>
      <c r="F249" s="114"/>
      <c r="G249" s="137"/>
      <c r="H249" s="113"/>
      <c r="I249" s="113"/>
      <c r="J249" s="113"/>
      <c r="K249" s="113"/>
      <c r="L249" s="113"/>
      <c r="M249" s="137"/>
      <c r="N249" s="113"/>
      <c r="O249" s="113"/>
      <c r="P249" s="137">
        <v>30</v>
      </c>
      <c r="Q249" s="113"/>
      <c r="R249" s="122"/>
      <c r="S249" s="122"/>
      <c r="T249" s="122"/>
      <c r="U249" s="122"/>
      <c r="V249" s="114"/>
      <c r="W249" s="148"/>
    </row>
    <row r="250" spans="2:23" ht="30" customHeight="1" thickBot="1" x14ac:dyDescent="0.3">
      <c r="B250" s="473"/>
      <c r="C250" s="474"/>
      <c r="D250" s="474"/>
      <c r="E250" s="475"/>
      <c r="F250" s="132"/>
      <c r="G250" s="137"/>
      <c r="H250" s="113"/>
      <c r="I250" s="113"/>
      <c r="J250" s="113"/>
      <c r="K250" s="113"/>
      <c r="L250" s="113"/>
      <c r="M250" s="137"/>
      <c r="N250" s="113"/>
      <c r="O250" s="113"/>
      <c r="P250" s="579">
        <f>P226</f>
        <v>0</v>
      </c>
      <c r="Q250" s="580"/>
      <c r="R250" s="473"/>
      <c r="S250" s="474"/>
      <c r="T250" s="474"/>
      <c r="U250" s="475"/>
      <c r="V250" s="132"/>
      <c r="W250" s="122"/>
    </row>
    <row r="251" spans="2:23" ht="30" customHeight="1" x14ac:dyDescent="0.25">
      <c r="B251" s="473"/>
      <c r="C251" s="474"/>
      <c r="D251" s="474"/>
      <c r="E251" s="475"/>
      <c r="F251" s="132"/>
      <c r="G251" s="137"/>
      <c r="H251" s="473"/>
      <c r="I251" s="474"/>
      <c r="J251" s="474"/>
      <c r="K251" s="475"/>
      <c r="L251" s="132"/>
      <c r="M251" s="137"/>
      <c r="N251" s="113"/>
      <c r="O251" s="113"/>
      <c r="P251" s="113"/>
      <c r="Q251" s="113"/>
      <c r="R251" s="143"/>
      <c r="S251" s="113"/>
      <c r="T251" s="113"/>
      <c r="U251" s="113"/>
      <c r="V251" s="113"/>
      <c r="W251" s="122"/>
    </row>
    <row r="252" spans="2:23" ht="30" customHeight="1" x14ac:dyDescent="0.25">
      <c r="B252" s="114"/>
      <c r="C252" s="114"/>
      <c r="D252" s="114"/>
      <c r="E252" s="114"/>
      <c r="F252" s="150"/>
      <c r="G252" s="136">
        <v>23</v>
      </c>
      <c r="H252" s="122"/>
      <c r="I252" s="122"/>
      <c r="J252" s="122"/>
      <c r="K252" s="122"/>
      <c r="L252" s="114"/>
      <c r="M252" s="137"/>
      <c r="N252" s="113"/>
      <c r="O252" s="113"/>
      <c r="P252" s="113"/>
      <c r="Q252" s="113"/>
      <c r="R252" s="143"/>
      <c r="S252" s="113"/>
      <c r="T252" s="113"/>
      <c r="U252" s="113"/>
      <c r="V252" s="113"/>
      <c r="W252" s="122"/>
    </row>
    <row r="253" spans="2:23" ht="30" customHeight="1" x14ac:dyDescent="0.25">
      <c r="B253" s="473"/>
      <c r="C253" s="474"/>
      <c r="D253" s="474"/>
      <c r="E253" s="475"/>
      <c r="F253" s="132"/>
      <c r="G253" s="137"/>
      <c r="H253" s="473"/>
      <c r="I253" s="474"/>
      <c r="J253" s="474"/>
      <c r="K253" s="475"/>
      <c r="L253" s="132"/>
      <c r="M253" s="137"/>
      <c r="N253" s="113"/>
      <c r="O253" s="113"/>
      <c r="P253" s="113"/>
      <c r="Q253" s="113"/>
      <c r="R253" s="149"/>
      <c r="S253" s="113"/>
      <c r="T253" s="113"/>
      <c r="U253" s="113"/>
      <c r="V253" s="113"/>
      <c r="W253" s="122"/>
    </row>
    <row r="254" spans="2:23" ht="30" customHeight="1" x14ac:dyDescent="0.25">
      <c r="B254" s="473"/>
      <c r="C254" s="474"/>
      <c r="D254" s="474"/>
      <c r="E254" s="475"/>
      <c r="F254" s="132"/>
      <c r="G254" s="137"/>
      <c r="H254" s="113"/>
      <c r="I254" s="113"/>
      <c r="J254" s="113"/>
      <c r="K254" s="113"/>
      <c r="L254" s="139"/>
      <c r="M254" s="137"/>
      <c r="N254" s="473"/>
      <c r="O254" s="474"/>
      <c r="P254" s="474"/>
      <c r="Q254" s="475"/>
      <c r="R254" s="132"/>
      <c r="S254" s="113"/>
      <c r="T254" s="113"/>
      <c r="U254" s="113"/>
      <c r="V254" s="113"/>
      <c r="W254" s="122"/>
    </row>
    <row r="255" spans="2:23" ht="30" customHeight="1" x14ac:dyDescent="0.25">
      <c r="B255" s="114"/>
      <c r="C255" s="114"/>
      <c r="D255" s="114"/>
      <c r="E255" s="114"/>
      <c r="F255" s="114"/>
      <c r="G255" s="137"/>
      <c r="H255" s="113"/>
      <c r="I255" s="113"/>
      <c r="J255" s="113"/>
      <c r="K255" s="113"/>
      <c r="L255" s="143"/>
      <c r="M255" s="144">
        <v>28</v>
      </c>
      <c r="N255" s="122"/>
      <c r="O255" s="122"/>
      <c r="P255" s="122"/>
      <c r="Q255" s="122"/>
      <c r="R255" s="114"/>
      <c r="S255" s="113"/>
      <c r="T255" s="113"/>
      <c r="U255" s="113"/>
      <c r="V255" s="113"/>
      <c r="W255" s="122"/>
    </row>
    <row r="256" spans="2:23" ht="30" customHeight="1" x14ac:dyDescent="0.25">
      <c r="B256" s="473"/>
      <c r="C256" s="474"/>
      <c r="D256" s="474"/>
      <c r="E256" s="475"/>
      <c r="F256" s="132"/>
      <c r="G256" s="137"/>
      <c r="H256" s="113"/>
      <c r="I256" s="113"/>
      <c r="J256" s="113"/>
      <c r="K256" s="113"/>
      <c r="L256" s="149"/>
      <c r="M256" s="113"/>
      <c r="N256" s="473"/>
      <c r="O256" s="474"/>
      <c r="P256" s="474"/>
      <c r="Q256" s="475"/>
      <c r="R256" s="132"/>
      <c r="S256" s="113"/>
      <c r="T256" s="113"/>
      <c r="U256" s="113"/>
      <c r="V256" s="113"/>
      <c r="W256" s="122"/>
    </row>
    <row r="257" spans="2:23" ht="30" customHeight="1" x14ac:dyDescent="0.25">
      <c r="B257" s="473"/>
      <c r="C257" s="474"/>
      <c r="D257" s="474"/>
      <c r="E257" s="475"/>
      <c r="F257" s="132"/>
      <c r="G257" s="137"/>
      <c r="H257" s="473"/>
      <c r="I257" s="474"/>
      <c r="J257" s="474"/>
      <c r="K257" s="475"/>
      <c r="L257" s="132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22"/>
    </row>
    <row r="258" spans="2:23" ht="30" customHeight="1" x14ac:dyDescent="0.25">
      <c r="B258" s="114"/>
      <c r="C258" s="114"/>
      <c r="D258" s="114"/>
      <c r="E258" s="114"/>
      <c r="F258" s="150"/>
      <c r="G258" s="136">
        <v>24</v>
      </c>
      <c r="H258" s="122"/>
      <c r="I258" s="122"/>
      <c r="J258" s="122"/>
      <c r="K258" s="122"/>
      <c r="L258" s="114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22"/>
    </row>
    <row r="259" spans="2:23" ht="30" customHeight="1" x14ac:dyDescent="0.25">
      <c r="B259" s="473"/>
      <c r="C259" s="474"/>
      <c r="D259" s="474"/>
      <c r="E259" s="475"/>
      <c r="F259" s="132"/>
      <c r="G259" s="137"/>
      <c r="H259" s="473"/>
      <c r="I259" s="474"/>
      <c r="J259" s="474"/>
      <c r="K259" s="475"/>
      <c r="L259" s="132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22"/>
    </row>
    <row r="260" spans="2:23" ht="30" customHeight="1" x14ac:dyDescent="0.25">
      <c r="B260" s="473"/>
      <c r="C260" s="474"/>
      <c r="D260" s="474"/>
      <c r="E260" s="475"/>
      <c r="F260" s="132"/>
      <c r="G260" s="137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22"/>
    </row>
    <row r="261" spans="2:23" ht="18" x14ac:dyDescent="0.25">
      <c r="B261" s="113"/>
      <c r="C261" s="113"/>
      <c r="D261" s="113"/>
      <c r="E261" s="113"/>
      <c r="F261" s="113"/>
      <c r="G261" s="137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22"/>
    </row>
    <row r="262" spans="2:23" ht="18.5" thickBot="1" x14ac:dyDescent="0.3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22"/>
    </row>
    <row r="263" spans="2:23" ht="25" thickBot="1" x14ac:dyDescent="0.3">
      <c r="B263" s="480" t="str">
        <f>B212</f>
        <v>32vos</v>
      </c>
      <c r="C263" s="511"/>
      <c r="D263" s="482">
        <f>D212</f>
        <v>0</v>
      </c>
      <c r="E263" s="482"/>
      <c r="F263" s="483"/>
      <c r="G263" s="115"/>
      <c r="H263" s="480" t="str">
        <f>H212</f>
        <v>16vos</v>
      </c>
      <c r="I263" s="511"/>
      <c r="J263" s="482">
        <f>J212</f>
        <v>0</v>
      </c>
      <c r="K263" s="482"/>
      <c r="L263" s="483"/>
      <c r="M263" s="116"/>
      <c r="N263" s="480" t="str">
        <f>N212</f>
        <v>8vos</v>
      </c>
      <c r="O263" s="511"/>
      <c r="P263" s="482">
        <f>P212</f>
        <v>0</v>
      </c>
      <c r="Q263" s="482"/>
      <c r="R263" s="483"/>
      <c r="S263" s="116"/>
      <c r="T263" s="113"/>
      <c r="U263" s="113"/>
      <c r="V263" s="113"/>
      <c r="W263" s="122"/>
    </row>
    <row r="264" spans="2:23" ht="18.5" thickBot="1" x14ac:dyDescent="0.3"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22"/>
    </row>
    <row r="265" spans="2:23" ht="25.5" customHeight="1" x14ac:dyDescent="0.25">
      <c r="B265" s="488" t="s">
        <v>5</v>
      </c>
      <c r="C265" s="489"/>
      <c r="D265" s="489"/>
      <c r="E265" s="489"/>
      <c r="F265" s="489"/>
      <c r="G265" s="489"/>
      <c r="H265" s="489"/>
      <c r="I265" s="489"/>
      <c r="J265" s="489"/>
      <c r="K265" s="489"/>
      <c r="L265" s="489"/>
      <c r="M265" s="492"/>
      <c r="N265" s="492"/>
      <c r="O265" s="492"/>
      <c r="P265" s="492"/>
      <c r="Q265" s="492"/>
      <c r="R265" s="492"/>
      <c r="S265" s="484" t="s">
        <v>6</v>
      </c>
      <c r="T265" s="484"/>
      <c r="U265" s="484"/>
      <c r="V265" s="485"/>
      <c r="W265" s="122"/>
    </row>
    <row r="266" spans="2:23" ht="26.25" customHeight="1" thickBot="1" x14ac:dyDescent="0.3">
      <c r="B266" s="490"/>
      <c r="C266" s="491"/>
      <c r="D266" s="491"/>
      <c r="E266" s="491"/>
      <c r="F266" s="491"/>
      <c r="G266" s="491"/>
      <c r="H266" s="491"/>
      <c r="I266" s="491"/>
      <c r="J266" s="491"/>
      <c r="K266" s="491"/>
      <c r="L266" s="491"/>
      <c r="M266" s="493"/>
      <c r="N266" s="493"/>
      <c r="O266" s="493"/>
      <c r="P266" s="493"/>
      <c r="Q266" s="493"/>
      <c r="R266" s="493"/>
      <c r="S266" s="486" t="s">
        <v>7</v>
      </c>
      <c r="T266" s="486"/>
      <c r="U266" s="486"/>
      <c r="V266" s="487"/>
      <c r="W266" s="122"/>
    </row>
    <row r="267" spans="2:23" ht="18.5" thickBot="1" x14ac:dyDescent="0.3"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22"/>
    </row>
    <row r="268" spans="2:23" ht="20" thickBot="1" x14ac:dyDescent="0.3">
      <c r="B268" s="374"/>
      <c r="C268" s="374"/>
      <c r="D268" s="374"/>
      <c r="E268" s="374"/>
      <c r="F268" s="374"/>
      <c r="G268" s="374"/>
      <c r="H268" s="374"/>
      <c r="I268" s="374"/>
      <c r="J268" s="374"/>
      <c r="K268" s="374"/>
      <c r="L268" s="375"/>
      <c r="M268" s="113"/>
      <c r="N268" s="480" t="s">
        <v>0</v>
      </c>
      <c r="O268" s="481"/>
      <c r="P268" s="473"/>
      <c r="Q268" s="474"/>
      <c r="R268" s="474"/>
      <c r="S268" s="475"/>
      <c r="T268" s="132"/>
      <c r="U268" s="113"/>
      <c r="V268" s="113"/>
      <c r="W268" s="122"/>
    </row>
    <row r="269" spans="2:23" ht="18.5" thickBot="1" x14ac:dyDescent="0.3">
      <c r="B269" s="377"/>
      <c r="C269" s="377"/>
      <c r="D269" s="377"/>
      <c r="E269" s="377"/>
      <c r="F269" s="377"/>
      <c r="G269" s="377"/>
      <c r="H269" s="377"/>
      <c r="I269" s="377"/>
      <c r="J269" s="377"/>
      <c r="K269" s="377"/>
      <c r="L269" s="378"/>
      <c r="M269" s="113"/>
      <c r="N269" s="156"/>
      <c r="O269" s="157"/>
      <c r="P269" s="122"/>
      <c r="Q269" s="122"/>
      <c r="R269" s="122"/>
      <c r="S269" s="122"/>
      <c r="T269" s="114"/>
      <c r="U269" s="113"/>
      <c r="V269" s="113"/>
      <c r="W269" s="122"/>
    </row>
    <row r="270" spans="2:23" ht="25" thickBot="1" x14ac:dyDescent="0.3">
      <c r="B270" s="380"/>
      <c r="C270" s="380"/>
      <c r="D270" s="380"/>
      <c r="E270" s="380"/>
      <c r="F270" s="380"/>
      <c r="G270" s="380"/>
      <c r="H270" s="380"/>
      <c r="I270" s="380"/>
      <c r="J270" s="380"/>
      <c r="K270" s="380"/>
      <c r="L270" s="381"/>
      <c r="M270" s="113"/>
      <c r="N270" s="509"/>
      <c r="O270" s="510"/>
      <c r="P270" s="473"/>
      <c r="Q270" s="474"/>
      <c r="R270" s="474"/>
      <c r="S270" s="475"/>
      <c r="T270" s="132"/>
      <c r="U270" s="113"/>
      <c r="V270" s="113"/>
      <c r="W270" s="122"/>
    </row>
    <row r="271" spans="2:23" ht="18.5" thickBot="1" x14ac:dyDescent="0.3"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22"/>
    </row>
    <row r="272" spans="2:23" ht="25" thickBot="1" x14ac:dyDescent="0.3">
      <c r="B272" s="480" t="s">
        <v>145</v>
      </c>
      <c r="C272" s="511"/>
      <c r="D272" s="582"/>
      <c r="E272" s="582"/>
      <c r="F272" s="583"/>
      <c r="G272" s="115"/>
      <c r="H272" s="480" t="s">
        <v>11</v>
      </c>
      <c r="I272" s="511"/>
      <c r="J272" s="582"/>
      <c r="K272" s="582"/>
      <c r="L272" s="583"/>
      <c r="M272" s="116"/>
      <c r="N272" s="480" t="s">
        <v>10</v>
      </c>
      <c r="O272" s="511"/>
      <c r="P272" s="582"/>
      <c r="Q272" s="582"/>
      <c r="R272" s="583"/>
      <c r="S272" s="113"/>
      <c r="T272" s="113"/>
      <c r="U272" s="113"/>
      <c r="V272" s="113"/>
      <c r="W272" s="114"/>
    </row>
    <row r="273" spans="2:23" ht="18" x14ac:dyDescent="0.25">
      <c r="B273" s="476"/>
      <c r="C273" s="476"/>
      <c r="D273" s="123"/>
      <c r="E273" s="123"/>
      <c r="F273" s="114"/>
      <c r="G273" s="124"/>
      <c r="H273" s="122"/>
      <c r="I273" s="122"/>
      <c r="J273" s="122"/>
      <c r="K273" s="122"/>
      <c r="L273" s="114"/>
      <c r="M273" s="113"/>
      <c r="N273" s="122"/>
      <c r="O273" s="122"/>
      <c r="P273" s="122"/>
      <c r="Q273" s="122"/>
      <c r="R273" s="114"/>
      <c r="S273" s="113"/>
      <c r="T273" s="113"/>
      <c r="U273" s="113"/>
      <c r="V273" s="113"/>
      <c r="W273" s="122"/>
    </row>
    <row r="274" spans="2:23" ht="18" x14ac:dyDescent="0.25">
      <c r="B274" s="473"/>
      <c r="C274" s="474"/>
      <c r="D274" s="474"/>
      <c r="E274" s="74"/>
      <c r="F274" s="132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22"/>
    </row>
    <row r="275" spans="2:23" ht="18" x14ac:dyDescent="0.25">
      <c r="B275" s="473"/>
      <c r="C275" s="474"/>
      <c r="D275" s="474"/>
      <c r="E275" s="74"/>
      <c r="F275" s="132"/>
      <c r="G275" s="114"/>
      <c r="H275" s="473"/>
      <c r="I275" s="474"/>
      <c r="J275" s="474"/>
      <c r="K275" s="475"/>
      <c r="L275" s="132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22"/>
    </row>
    <row r="276" spans="2:23" ht="18" x14ac:dyDescent="0.25">
      <c r="B276" s="114"/>
      <c r="C276" s="114"/>
      <c r="D276" s="114"/>
      <c r="E276" s="114"/>
      <c r="F276" s="114"/>
      <c r="G276" s="136">
        <v>17</v>
      </c>
      <c r="H276" s="122"/>
      <c r="I276" s="122"/>
      <c r="J276" s="122"/>
      <c r="K276" s="122"/>
      <c r="L276" s="114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22"/>
    </row>
    <row r="277" spans="2:23" ht="18" x14ac:dyDescent="0.25">
      <c r="B277" s="473"/>
      <c r="C277" s="474"/>
      <c r="D277" s="474"/>
      <c r="E277" s="74"/>
      <c r="F277" s="132"/>
      <c r="G277" s="137"/>
      <c r="H277" s="473"/>
      <c r="I277" s="474"/>
      <c r="J277" s="474"/>
      <c r="K277" s="475"/>
      <c r="L277" s="132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22"/>
    </row>
    <row r="278" spans="2:23" ht="18" x14ac:dyDescent="0.25">
      <c r="B278" s="473"/>
      <c r="C278" s="474"/>
      <c r="D278" s="474"/>
      <c r="E278" s="74"/>
      <c r="F278" s="132"/>
      <c r="G278" s="137"/>
      <c r="H278" s="113"/>
      <c r="I278" s="113"/>
      <c r="J278" s="113"/>
      <c r="K278" s="113"/>
      <c r="L278" s="139"/>
      <c r="M278" s="113"/>
      <c r="N278" s="473"/>
      <c r="O278" s="474"/>
      <c r="P278" s="474"/>
      <c r="Q278" s="475"/>
      <c r="R278" s="132"/>
      <c r="S278" s="113"/>
      <c r="T278" s="113"/>
      <c r="U278" s="113"/>
      <c r="V278" s="113"/>
      <c r="W278" s="122"/>
    </row>
    <row r="279" spans="2:23" ht="18" x14ac:dyDescent="0.25">
      <c r="B279" s="114"/>
      <c r="C279" s="114"/>
      <c r="D279" s="114"/>
      <c r="E279" s="114"/>
      <c r="F279" s="114"/>
      <c r="G279" s="137"/>
      <c r="H279" s="113"/>
      <c r="I279" s="113"/>
      <c r="J279" s="113"/>
      <c r="K279" s="113"/>
      <c r="L279" s="143"/>
      <c r="M279" s="144">
        <v>25</v>
      </c>
      <c r="N279" s="122"/>
      <c r="O279" s="122"/>
      <c r="P279" s="122"/>
      <c r="Q279" s="122"/>
      <c r="R279" s="114"/>
      <c r="S279" s="113"/>
      <c r="T279" s="113"/>
      <c r="U279" s="113"/>
      <c r="V279" s="113"/>
      <c r="W279" s="122"/>
    </row>
    <row r="280" spans="2:23" ht="18" x14ac:dyDescent="0.25">
      <c r="B280" s="473"/>
      <c r="C280" s="474"/>
      <c r="D280" s="474"/>
      <c r="E280" s="74"/>
      <c r="F280" s="132"/>
      <c r="G280" s="137"/>
      <c r="H280" s="113"/>
      <c r="I280" s="113"/>
      <c r="J280" s="113"/>
      <c r="K280" s="113"/>
      <c r="L280" s="149"/>
      <c r="M280" s="137"/>
      <c r="N280" s="473"/>
      <c r="O280" s="474"/>
      <c r="P280" s="474"/>
      <c r="Q280" s="475"/>
      <c r="R280" s="132"/>
      <c r="S280" s="113"/>
      <c r="T280" s="113"/>
      <c r="U280" s="113"/>
      <c r="V280" s="113"/>
      <c r="W280" s="122"/>
    </row>
    <row r="281" spans="2:23" ht="18" x14ac:dyDescent="0.25">
      <c r="B281" s="473"/>
      <c r="C281" s="474"/>
      <c r="D281" s="474"/>
      <c r="E281" s="74"/>
      <c r="F281" s="132"/>
      <c r="G281" s="137"/>
      <c r="H281" s="473"/>
      <c r="I281" s="474"/>
      <c r="J281" s="474"/>
      <c r="K281" s="475"/>
      <c r="L281" s="132"/>
      <c r="M281" s="137"/>
      <c r="N281" s="113"/>
      <c r="O281" s="113"/>
      <c r="P281" s="113"/>
      <c r="Q281" s="113"/>
      <c r="R281" s="139"/>
      <c r="S281" s="113"/>
      <c r="T281" s="113"/>
      <c r="U281" s="113"/>
      <c r="V281" s="113"/>
      <c r="W281" s="122"/>
    </row>
    <row r="282" spans="2:23" ht="18" x14ac:dyDescent="0.25">
      <c r="B282" s="114"/>
      <c r="C282" s="114"/>
      <c r="D282" s="114"/>
      <c r="E282" s="114"/>
      <c r="F282" s="150"/>
      <c r="G282" s="136">
        <v>18</v>
      </c>
      <c r="H282" s="122"/>
      <c r="I282" s="122"/>
      <c r="J282" s="122"/>
      <c r="K282" s="122"/>
      <c r="L282" s="114"/>
      <c r="M282" s="137"/>
      <c r="N282" s="113"/>
      <c r="O282" s="113"/>
      <c r="P282" s="113"/>
      <c r="Q282" s="113"/>
      <c r="R282" s="143"/>
      <c r="S282" s="113"/>
      <c r="T282" s="113"/>
      <c r="U282" s="113"/>
      <c r="V282" s="113"/>
      <c r="W282" s="122"/>
    </row>
    <row r="283" spans="2:23" ht="18.5" thickBot="1" x14ac:dyDescent="0.3">
      <c r="B283" s="473"/>
      <c r="C283" s="474"/>
      <c r="D283" s="474"/>
      <c r="E283" s="74"/>
      <c r="F283" s="132"/>
      <c r="G283" s="137"/>
      <c r="H283" s="473"/>
      <c r="I283" s="474"/>
      <c r="J283" s="474"/>
      <c r="K283" s="475"/>
      <c r="L283" s="132"/>
      <c r="M283" s="137"/>
      <c r="N283" s="113"/>
      <c r="O283" s="113"/>
      <c r="P283" s="113"/>
      <c r="Q283" s="113"/>
      <c r="R283" s="143"/>
      <c r="S283" s="113"/>
      <c r="T283" s="113"/>
      <c r="U283" s="113"/>
      <c r="V283" s="113"/>
      <c r="W283" s="122"/>
    </row>
    <row r="284" spans="2:23" ht="20" thickBot="1" x14ac:dyDescent="0.3">
      <c r="B284" s="473"/>
      <c r="C284" s="474"/>
      <c r="D284" s="474"/>
      <c r="E284" s="74"/>
      <c r="F284" s="132"/>
      <c r="G284" s="137"/>
      <c r="H284" s="113"/>
      <c r="I284" s="113"/>
      <c r="J284" s="113"/>
      <c r="K284" s="113"/>
      <c r="L284" s="113"/>
      <c r="M284" s="137"/>
      <c r="N284" s="113"/>
      <c r="O284" s="122"/>
      <c r="P284" s="480" t="s">
        <v>12</v>
      </c>
      <c r="Q284" s="511"/>
      <c r="R284" s="473"/>
      <c r="S284" s="474"/>
      <c r="T284" s="474"/>
      <c r="U284" s="475"/>
      <c r="V284" s="132"/>
      <c r="W284" s="122"/>
    </row>
    <row r="285" spans="2:23" ht="18.5" thickBot="1" x14ac:dyDescent="0.3">
      <c r="B285" s="114"/>
      <c r="C285" s="114"/>
      <c r="D285" s="114"/>
      <c r="E285" s="114"/>
      <c r="F285" s="114"/>
      <c r="G285" s="137"/>
      <c r="H285" s="113"/>
      <c r="I285" s="113"/>
      <c r="J285" s="113"/>
      <c r="K285" s="113"/>
      <c r="L285" s="113"/>
      <c r="M285" s="137"/>
      <c r="N285" s="113"/>
      <c r="O285" s="148"/>
      <c r="P285" s="137">
        <v>29</v>
      </c>
      <c r="Q285" s="113"/>
      <c r="R285" s="122"/>
      <c r="S285" s="122"/>
      <c r="T285" s="122"/>
      <c r="U285" s="122"/>
      <c r="V285" s="114"/>
      <c r="W285" s="122"/>
    </row>
    <row r="286" spans="2:23" ht="25" thickBot="1" x14ac:dyDescent="0.3">
      <c r="B286" s="473"/>
      <c r="C286" s="474"/>
      <c r="D286" s="474"/>
      <c r="E286" s="74"/>
      <c r="F286" s="132"/>
      <c r="G286" s="137"/>
      <c r="H286" s="113"/>
      <c r="I286" s="113"/>
      <c r="J286" s="113"/>
      <c r="K286" s="113"/>
      <c r="L286" s="113"/>
      <c r="M286" s="137"/>
      <c r="N286" s="113"/>
      <c r="O286" s="122"/>
      <c r="P286" s="579">
        <f>P226</f>
        <v>0</v>
      </c>
      <c r="Q286" s="580"/>
      <c r="R286" s="473"/>
      <c r="S286" s="474"/>
      <c r="T286" s="474"/>
      <c r="U286" s="475"/>
      <c r="V286" s="132"/>
      <c r="W286" s="122"/>
    </row>
    <row r="287" spans="2:23" ht="18" x14ac:dyDescent="0.25">
      <c r="B287" s="473"/>
      <c r="C287" s="474"/>
      <c r="D287" s="474"/>
      <c r="E287" s="74"/>
      <c r="F287" s="132"/>
      <c r="G287" s="137"/>
      <c r="H287" s="473"/>
      <c r="I287" s="474"/>
      <c r="J287" s="474"/>
      <c r="K287" s="475"/>
      <c r="L287" s="132"/>
      <c r="M287" s="137"/>
      <c r="N287" s="113"/>
      <c r="O287" s="113"/>
      <c r="P287" s="113"/>
      <c r="Q287" s="113"/>
      <c r="R287" s="143"/>
      <c r="S287" s="113"/>
      <c r="T287" s="113"/>
      <c r="U287" s="113"/>
      <c r="V287" s="139"/>
      <c r="W287" s="122"/>
    </row>
    <row r="288" spans="2:23" ht="18" x14ac:dyDescent="0.25">
      <c r="B288" s="114"/>
      <c r="C288" s="114"/>
      <c r="D288" s="114"/>
      <c r="E288" s="114"/>
      <c r="F288" s="150"/>
      <c r="G288" s="136">
        <v>19</v>
      </c>
      <c r="H288" s="122"/>
      <c r="I288" s="122"/>
      <c r="J288" s="122"/>
      <c r="K288" s="122"/>
      <c r="L288" s="114"/>
      <c r="M288" s="137"/>
      <c r="N288" s="113"/>
      <c r="O288" s="113"/>
      <c r="P288" s="113"/>
      <c r="Q288" s="113"/>
      <c r="R288" s="143"/>
      <c r="S288" s="113"/>
      <c r="T288" s="113"/>
      <c r="U288" s="113"/>
      <c r="V288" s="143"/>
      <c r="W288" s="122"/>
    </row>
    <row r="289" spans="2:23" ht="18" x14ac:dyDescent="0.25">
      <c r="B289" s="473"/>
      <c r="C289" s="474"/>
      <c r="D289" s="474"/>
      <c r="E289" s="74"/>
      <c r="F289" s="132"/>
      <c r="G289" s="137"/>
      <c r="H289" s="473"/>
      <c r="I289" s="474"/>
      <c r="J289" s="474"/>
      <c r="K289" s="475"/>
      <c r="L289" s="132"/>
      <c r="M289" s="137"/>
      <c r="N289" s="113"/>
      <c r="O289" s="113"/>
      <c r="P289" s="113"/>
      <c r="Q289" s="113"/>
      <c r="R289" s="149"/>
      <c r="S289" s="113"/>
      <c r="T289" s="113"/>
      <c r="U289" s="113"/>
      <c r="V289" s="143"/>
      <c r="W289" s="122"/>
    </row>
    <row r="290" spans="2:23" ht="18" x14ac:dyDescent="0.25">
      <c r="B290" s="473"/>
      <c r="C290" s="474"/>
      <c r="D290" s="474"/>
      <c r="E290" s="74"/>
      <c r="F290" s="132"/>
      <c r="G290" s="137"/>
      <c r="H290" s="113"/>
      <c r="I290" s="113"/>
      <c r="J290" s="113"/>
      <c r="K290" s="113"/>
      <c r="L290" s="139"/>
      <c r="M290" s="137"/>
      <c r="N290" s="473"/>
      <c r="O290" s="474"/>
      <c r="P290" s="474"/>
      <c r="Q290" s="475"/>
      <c r="R290" s="132"/>
      <c r="S290" s="113"/>
      <c r="T290" s="113"/>
      <c r="U290" s="113"/>
      <c r="V290" s="143"/>
      <c r="W290" s="122"/>
    </row>
    <row r="291" spans="2:23" ht="18" x14ac:dyDescent="0.25">
      <c r="B291" s="114"/>
      <c r="C291" s="114"/>
      <c r="D291" s="114"/>
      <c r="E291" s="114"/>
      <c r="F291" s="114"/>
      <c r="G291" s="137"/>
      <c r="H291" s="113"/>
      <c r="I291" s="113"/>
      <c r="J291" s="113"/>
      <c r="K291" s="113"/>
      <c r="L291" s="143"/>
      <c r="M291" s="144">
        <v>26</v>
      </c>
      <c r="N291" s="122"/>
      <c r="O291" s="122"/>
      <c r="P291" s="122"/>
      <c r="Q291" s="122"/>
      <c r="R291" s="114"/>
      <c r="S291" s="113"/>
      <c r="T291" s="113"/>
      <c r="U291" s="113"/>
      <c r="V291" s="143"/>
      <c r="W291" s="122"/>
    </row>
    <row r="292" spans="2:23" ht="18" x14ac:dyDescent="0.25">
      <c r="B292" s="473"/>
      <c r="C292" s="474"/>
      <c r="D292" s="474"/>
      <c r="E292" s="74"/>
      <c r="F292" s="132"/>
      <c r="G292" s="137"/>
      <c r="H292" s="113"/>
      <c r="I292" s="113"/>
      <c r="J292" s="113"/>
      <c r="K292" s="113"/>
      <c r="L292" s="149"/>
      <c r="M292" s="137"/>
      <c r="N292" s="473"/>
      <c r="O292" s="474"/>
      <c r="P292" s="474"/>
      <c r="Q292" s="475"/>
      <c r="R292" s="132"/>
      <c r="S292" s="113"/>
      <c r="T292" s="113"/>
      <c r="U292" s="113"/>
      <c r="V292" s="143"/>
      <c r="W292" s="122"/>
    </row>
    <row r="293" spans="2:23" ht="18" x14ac:dyDescent="0.25">
      <c r="B293" s="473"/>
      <c r="C293" s="474"/>
      <c r="D293" s="474"/>
      <c r="E293" s="74"/>
      <c r="F293" s="132"/>
      <c r="G293" s="137"/>
      <c r="H293" s="473"/>
      <c r="I293" s="474"/>
      <c r="J293" s="474"/>
      <c r="K293" s="475"/>
      <c r="L293" s="132"/>
      <c r="M293" s="137"/>
      <c r="N293" s="113"/>
      <c r="O293" s="113"/>
      <c r="P293" s="113"/>
      <c r="Q293" s="113"/>
      <c r="R293" s="113"/>
      <c r="S293" s="113"/>
      <c r="T293" s="113"/>
      <c r="U293" s="113"/>
      <c r="V293" s="143"/>
      <c r="W293" s="122"/>
    </row>
    <row r="294" spans="2:23" ht="18" x14ac:dyDescent="0.25">
      <c r="B294" s="114"/>
      <c r="C294" s="114"/>
      <c r="D294" s="114"/>
      <c r="E294" s="114"/>
      <c r="F294" s="150"/>
      <c r="G294" s="136">
        <v>20</v>
      </c>
      <c r="H294" s="122"/>
      <c r="I294" s="122"/>
      <c r="J294" s="122"/>
      <c r="K294" s="122"/>
      <c r="L294" s="114"/>
      <c r="M294" s="137"/>
      <c r="N294" s="113"/>
      <c r="O294" s="113"/>
      <c r="P294" s="113"/>
      <c r="Q294" s="113"/>
      <c r="R294" s="113"/>
      <c r="S294" s="113"/>
      <c r="T294" s="113"/>
      <c r="U294" s="113"/>
      <c r="V294" s="143"/>
      <c r="W294" s="122"/>
    </row>
    <row r="295" spans="2:23" ht="18.5" thickBot="1" x14ac:dyDescent="0.3">
      <c r="B295" s="473"/>
      <c r="C295" s="474"/>
      <c r="D295" s="474"/>
      <c r="E295" s="74"/>
      <c r="F295" s="132"/>
      <c r="G295" s="137"/>
      <c r="H295" s="473"/>
      <c r="I295" s="474"/>
      <c r="J295" s="474"/>
      <c r="K295" s="475"/>
      <c r="L295" s="132"/>
      <c r="M295" s="137"/>
      <c r="N295" s="113"/>
      <c r="O295" s="113"/>
      <c r="P295" s="113"/>
      <c r="Q295" s="113"/>
      <c r="R295" s="113"/>
      <c r="S295" s="113"/>
      <c r="T295" s="113"/>
      <c r="U295" s="113"/>
      <c r="V295" s="149"/>
      <c r="W295" s="122"/>
    </row>
    <row r="296" spans="2:23" ht="20" thickBot="1" x14ac:dyDescent="0.3">
      <c r="B296" s="473"/>
      <c r="C296" s="474"/>
      <c r="D296" s="474"/>
      <c r="E296" s="74"/>
      <c r="F296" s="132"/>
      <c r="G296" s="137"/>
      <c r="H296" s="113"/>
      <c r="I296" s="113"/>
      <c r="J296" s="113"/>
      <c r="K296" s="113"/>
      <c r="L296" s="113"/>
      <c r="M296" s="137"/>
      <c r="N296" s="122"/>
      <c r="O296" s="122"/>
      <c r="P296" s="480" t="s">
        <v>13</v>
      </c>
      <c r="Q296" s="481"/>
      <c r="R296" s="473"/>
      <c r="S296" s="474"/>
      <c r="T296" s="474"/>
      <c r="U296" s="74"/>
      <c r="V296" s="132"/>
      <c r="W296" s="122"/>
    </row>
    <row r="297" spans="2:23" ht="18.5" thickBot="1" x14ac:dyDescent="0.3">
      <c r="B297" s="114"/>
      <c r="C297" s="114"/>
      <c r="D297" s="114"/>
      <c r="E297" s="114"/>
      <c r="F297" s="114"/>
      <c r="G297" s="137"/>
      <c r="H297" s="113"/>
      <c r="I297" s="113"/>
      <c r="J297" s="113"/>
      <c r="K297" s="113"/>
      <c r="L297" s="113"/>
      <c r="M297" s="137"/>
      <c r="N297" s="148"/>
      <c r="O297" s="148"/>
      <c r="P297" s="156">
        <v>31</v>
      </c>
      <c r="Q297" s="157"/>
      <c r="R297" s="158"/>
      <c r="S297" s="123"/>
      <c r="T297" s="123"/>
      <c r="U297" s="123"/>
      <c r="V297" s="159"/>
      <c r="W297" s="148"/>
    </row>
    <row r="298" spans="2:23" ht="25" thickBot="1" x14ac:dyDescent="0.3">
      <c r="B298" s="473"/>
      <c r="C298" s="474"/>
      <c r="D298" s="474"/>
      <c r="E298" s="74"/>
      <c r="F298" s="132"/>
      <c r="G298" s="137"/>
      <c r="H298" s="113"/>
      <c r="I298" s="113"/>
      <c r="J298" s="113"/>
      <c r="K298" s="113"/>
      <c r="L298" s="113"/>
      <c r="M298" s="137"/>
      <c r="N298" s="122"/>
      <c r="O298" s="122"/>
      <c r="P298" s="579">
        <f>P238</f>
        <v>0</v>
      </c>
      <c r="Q298" s="580"/>
      <c r="R298" s="473"/>
      <c r="S298" s="474"/>
      <c r="T298" s="474"/>
      <c r="U298" s="74"/>
      <c r="V298" s="132"/>
      <c r="W298" s="122"/>
    </row>
    <row r="299" spans="2:23" ht="18" x14ac:dyDescent="0.25">
      <c r="B299" s="473"/>
      <c r="C299" s="474"/>
      <c r="D299" s="474"/>
      <c r="E299" s="74"/>
      <c r="F299" s="132"/>
      <c r="G299" s="137"/>
      <c r="H299" s="473"/>
      <c r="I299" s="474"/>
      <c r="J299" s="474"/>
      <c r="K299" s="475"/>
      <c r="L299" s="132"/>
      <c r="M299" s="137"/>
      <c r="N299" s="113"/>
      <c r="O299" s="113"/>
      <c r="P299" s="113"/>
      <c r="Q299" s="113"/>
      <c r="R299" s="113"/>
      <c r="S299" s="113"/>
      <c r="T299" s="113"/>
      <c r="U299" s="113"/>
      <c r="V299" s="139"/>
      <c r="W299" s="122"/>
    </row>
    <row r="300" spans="2:23" ht="18" x14ac:dyDescent="0.25">
      <c r="B300" s="114"/>
      <c r="C300" s="114"/>
      <c r="D300" s="114"/>
      <c r="E300" s="114"/>
      <c r="F300" s="114"/>
      <c r="G300" s="136">
        <v>21</v>
      </c>
      <c r="H300" s="122"/>
      <c r="I300" s="122"/>
      <c r="J300" s="122"/>
      <c r="K300" s="122"/>
      <c r="L300" s="114"/>
      <c r="M300" s="137"/>
      <c r="N300" s="113"/>
      <c r="O300" s="113"/>
      <c r="P300" s="113"/>
      <c r="Q300" s="113"/>
      <c r="R300" s="113"/>
      <c r="S300" s="113"/>
      <c r="T300" s="113"/>
      <c r="U300" s="113"/>
      <c r="V300" s="143"/>
      <c r="W300" s="122"/>
    </row>
    <row r="301" spans="2:23" ht="18" x14ac:dyDescent="0.25">
      <c r="B301" s="473"/>
      <c r="C301" s="474"/>
      <c r="D301" s="474"/>
      <c r="E301" s="74"/>
      <c r="F301" s="132"/>
      <c r="G301" s="137"/>
      <c r="H301" s="473"/>
      <c r="I301" s="474"/>
      <c r="J301" s="474"/>
      <c r="K301" s="475"/>
      <c r="L301" s="132"/>
      <c r="M301" s="137"/>
      <c r="N301" s="113"/>
      <c r="O301" s="113"/>
      <c r="P301" s="113"/>
      <c r="Q301" s="113"/>
      <c r="R301" s="113"/>
      <c r="S301" s="113"/>
      <c r="T301" s="113"/>
      <c r="U301" s="113"/>
      <c r="V301" s="143"/>
      <c r="W301" s="122"/>
    </row>
    <row r="302" spans="2:23" ht="18" x14ac:dyDescent="0.25">
      <c r="B302" s="473"/>
      <c r="C302" s="474"/>
      <c r="D302" s="474"/>
      <c r="E302" s="74"/>
      <c r="F302" s="132"/>
      <c r="G302" s="137"/>
      <c r="H302" s="113"/>
      <c r="I302" s="113"/>
      <c r="J302" s="113"/>
      <c r="K302" s="113"/>
      <c r="L302" s="139"/>
      <c r="M302" s="137"/>
      <c r="N302" s="473"/>
      <c r="O302" s="474"/>
      <c r="P302" s="474"/>
      <c r="Q302" s="475"/>
      <c r="R302" s="132"/>
      <c r="S302" s="113"/>
      <c r="T302" s="113"/>
      <c r="U302" s="113"/>
      <c r="V302" s="143"/>
      <c r="W302" s="122"/>
    </row>
    <row r="303" spans="2:23" ht="18" x14ac:dyDescent="0.25">
      <c r="B303" s="114"/>
      <c r="C303" s="114"/>
      <c r="D303" s="114"/>
      <c r="E303" s="114"/>
      <c r="F303" s="114"/>
      <c r="G303" s="137"/>
      <c r="H303" s="113"/>
      <c r="I303" s="113"/>
      <c r="J303" s="113"/>
      <c r="K303" s="113"/>
      <c r="L303" s="143"/>
      <c r="M303" s="144">
        <v>27</v>
      </c>
      <c r="N303" s="122"/>
      <c r="O303" s="122"/>
      <c r="P303" s="122"/>
      <c r="Q303" s="122"/>
      <c r="R303" s="114"/>
      <c r="S303" s="113"/>
      <c r="T303" s="113"/>
      <c r="U303" s="113"/>
      <c r="V303" s="143"/>
      <c r="W303" s="122"/>
    </row>
    <row r="304" spans="2:23" ht="18" x14ac:dyDescent="0.25">
      <c r="B304" s="473"/>
      <c r="C304" s="474"/>
      <c r="D304" s="474"/>
      <c r="E304" s="74"/>
      <c r="F304" s="132"/>
      <c r="G304" s="137"/>
      <c r="H304" s="113"/>
      <c r="I304" s="113"/>
      <c r="J304" s="113"/>
      <c r="K304" s="113"/>
      <c r="L304" s="149"/>
      <c r="M304" s="137"/>
      <c r="N304" s="473"/>
      <c r="O304" s="474"/>
      <c r="P304" s="474"/>
      <c r="Q304" s="475"/>
      <c r="R304" s="132"/>
      <c r="S304" s="113"/>
      <c r="T304" s="113"/>
      <c r="U304" s="113"/>
      <c r="V304" s="143"/>
      <c r="W304" s="122"/>
    </row>
    <row r="305" spans="2:23" ht="18" x14ac:dyDescent="0.25">
      <c r="B305" s="473"/>
      <c r="C305" s="474"/>
      <c r="D305" s="474"/>
      <c r="E305" s="74"/>
      <c r="F305" s="132"/>
      <c r="G305" s="137"/>
      <c r="H305" s="473"/>
      <c r="I305" s="474"/>
      <c r="J305" s="474"/>
      <c r="K305" s="475"/>
      <c r="L305" s="132"/>
      <c r="M305" s="137"/>
      <c r="N305" s="113"/>
      <c r="O305" s="113"/>
      <c r="P305" s="113"/>
      <c r="Q305" s="113"/>
      <c r="R305" s="139"/>
      <c r="S305" s="113"/>
      <c r="T305" s="113"/>
      <c r="U305" s="113"/>
      <c r="V305" s="143"/>
      <c r="W305" s="122"/>
    </row>
    <row r="306" spans="2:23" ht="18" x14ac:dyDescent="0.25">
      <c r="B306" s="114"/>
      <c r="C306" s="114"/>
      <c r="D306" s="114"/>
      <c r="E306" s="114"/>
      <c r="F306" s="114"/>
      <c r="G306" s="136">
        <v>22</v>
      </c>
      <c r="H306" s="122"/>
      <c r="I306" s="122"/>
      <c r="J306" s="122"/>
      <c r="K306" s="122"/>
      <c r="L306" s="114"/>
      <c r="M306" s="137"/>
      <c r="N306" s="113"/>
      <c r="O306" s="113"/>
      <c r="P306" s="113"/>
      <c r="Q306" s="113"/>
      <c r="R306" s="143"/>
      <c r="S306" s="113"/>
      <c r="T306" s="113"/>
      <c r="U306" s="113"/>
      <c r="V306" s="143"/>
      <c r="W306" s="122"/>
    </row>
    <row r="307" spans="2:23" ht="18.5" thickBot="1" x14ac:dyDescent="0.3">
      <c r="B307" s="473"/>
      <c r="C307" s="474"/>
      <c r="D307" s="474"/>
      <c r="E307" s="74"/>
      <c r="F307" s="132"/>
      <c r="G307" s="137"/>
      <c r="H307" s="473"/>
      <c r="I307" s="474"/>
      <c r="J307" s="474"/>
      <c r="K307" s="475"/>
      <c r="L307" s="132"/>
      <c r="M307" s="137"/>
      <c r="N307" s="113"/>
      <c r="O307" s="113"/>
      <c r="P307" s="113"/>
      <c r="Q307" s="113"/>
      <c r="R307" s="143"/>
      <c r="S307" s="113"/>
      <c r="T307" s="113"/>
      <c r="U307" s="113"/>
      <c r="V307" s="149"/>
      <c r="W307" s="122"/>
    </row>
    <row r="308" spans="2:23" ht="20" thickBot="1" x14ac:dyDescent="0.3">
      <c r="B308" s="473"/>
      <c r="C308" s="474"/>
      <c r="D308" s="474"/>
      <c r="E308" s="74"/>
      <c r="F308" s="132"/>
      <c r="G308" s="137"/>
      <c r="H308" s="113"/>
      <c r="I308" s="113"/>
      <c r="J308" s="113"/>
      <c r="K308" s="113"/>
      <c r="L308" s="113"/>
      <c r="M308" s="137"/>
      <c r="N308" s="113"/>
      <c r="O308" s="113"/>
      <c r="P308" s="480" t="s">
        <v>12</v>
      </c>
      <c r="Q308" s="511"/>
      <c r="R308" s="473"/>
      <c r="S308" s="474"/>
      <c r="T308" s="474"/>
      <c r="U308" s="475"/>
      <c r="V308" s="132"/>
      <c r="W308" s="122"/>
    </row>
    <row r="309" spans="2:23" ht="18.5" thickBot="1" x14ac:dyDescent="0.3">
      <c r="B309" s="114"/>
      <c r="C309" s="114"/>
      <c r="D309" s="114"/>
      <c r="E309" s="114"/>
      <c r="F309" s="114"/>
      <c r="G309" s="137"/>
      <c r="H309" s="113"/>
      <c r="I309" s="113"/>
      <c r="J309" s="113"/>
      <c r="K309" s="113"/>
      <c r="L309" s="113"/>
      <c r="M309" s="137"/>
      <c r="N309" s="113"/>
      <c r="O309" s="113"/>
      <c r="P309" s="137">
        <v>30</v>
      </c>
      <c r="Q309" s="113"/>
      <c r="R309" s="122"/>
      <c r="S309" s="122"/>
      <c r="T309" s="122"/>
      <c r="U309" s="122"/>
      <c r="V309" s="114"/>
      <c r="W309" s="148"/>
    </row>
    <row r="310" spans="2:23" ht="25" thickBot="1" x14ac:dyDescent="0.3">
      <c r="B310" s="473"/>
      <c r="C310" s="474"/>
      <c r="D310" s="474"/>
      <c r="E310" s="74"/>
      <c r="F310" s="132"/>
      <c r="G310" s="137"/>
      <c r="H310" s="113"/>
      <c r="I310" s="113"/>
      <c r="J310" s="113"/>
      <c r="K310" s="113"/>
      <c r="L310" s="113"/>
      <c r="M310" s="137"/>
      <c r="N310" s="113"/>
      <c r="O310" s="113"/>
      <c r="P310" s="579">
        <f>P226</f>
        <v>0</v>
      </c>
      <c r="Q310" s="580"/>
      <c r="R310" s="473"/>
      <c r="S310" s="474"/>
      <c r="T310" s="474"/>
      <c r="U310" s="475"/>
      <c r="V310" s="132"/>
      <c r="W310" s="122"/>
    </row>
    <row r="311" spans="2:23" ht="18" x14ac:dyDescent="0.25">
      <c r="B311" s="473"/>
      <c r="C311" s="474"/>
      <c r="D311" s="474"/>
      <c r="E311" s="74"/>
      <c r="F311" s="132"/>
      <c r="G311" s="137"/>
      <c r="H311" s="473"/>
      <c r="I311" s="474"/>
      <c r="J311" s="474"/>
      <c r="K311" s="475"/>
      <c r="L311" s="132"/>
      <c r="M311" s="137"/>
      <c r="N311" s="113"/>
      <c r="O311" s="113"/>
      <c r="P311" s="113"/>
      <c r="Q311" s="113"/>
      <c r="R311" s="143"/>
      <c r="S311" s="113"/>
      <c r="T311" s="113"/>
      <c r="U311" s="113"/>
      <c r="V311" s="113"/>
      <c r="W311" s="122"/>
    </row>
    <row r="312" spans="2:23" ht="18" x14ac:dyDescent="0.25">
      <c r="B312" s="114"/>
      <c r="C312" s="114"/>
      <c r="D312" s="114"/>
      <c r="E312" s="114"/>
      <c r="F312" s="160"/>
      <c r="G312" s="136">
        <v>23</v>
      </c>
      <c r="H312" s="122"/>
      <c r="I312" s="122"/>
      <c r="J312" s="122"/>
      <c r="K312" s="122"/>
      <c r="L312" s="114"/>
      <c r="M312" s="137"/>
      <c r="N312" s="113"/>
      <c r="O312" s="113"/>
      <c r="P312" s="113"/>
      <c r="Q312" s="113"/>
      <c r="R312" s="143"/>
      <c r="S312" s="113"/>
      <c r="T312" s="113"/>
      <c r="U312" s="113"/>
      <c r="V312" s="113"/>
      <c r="W312" s="122"/>
    </row>
    <row r="313" spans="2:23" ht="18" x14ac:dyDescent="0.25">
      <c r="B313" s="473"/>
      <c r="C313" s="474"/>
      <c r="D313" s="474"/>
      <c r="E313" s="74"/>
      <c r="F313" s="132"/>
      <c r="G313" s="137"/>
      <c r="H313" s="473"/>
      <c r="I313" s="474"/>
      <c r="J313" s="474"/>
      <c r="K313" s="475"/>
      <c r="L313" s="132"/>
      <c r="M313" s="137"/>
      <c r="N313" s="113"/>
      <c r="O313" s="113"/>
      <c r="P313" s="113"/>
      <c r="Q313" s="113"/>
      <c r="R313" s="149"/>
      <c r="S313" s="113"/>
      <c r="T313" s="113"/>
      <c r="U313" s="113"/>
      <c r="V313" s="113"/>
      <c r="W313" s="122"/>
    </row>
    <row r="314" spans="2:23" ht="18" x14ac:dyDescent="0.25">
      <c r="B314" s="473"/>
      <c r="C314" s="474"/>
      <c r="D314" s="474"/>
      <c r="E314" s="74"/>
      <c r="F314" s="132"/>
      <c r="G314" s="137"/>
      <c r="H314" s="113"/>
      <c r="I314" s="113"/>
      <c r="J314" s="113"/>
      <c r="K314" s="113"/>
      <c r="L314" s="139"/>
      <c r="M314" s="137"/>
      <c r="N314" s="473"/>
      <c r="O314" s="474"/>
      <c r="P314" s="474"/>
      <c r="Q314" s="475"/>
      <c r="R314" s="132"/>
      <c r="S314" s="113"/>
      <c r="T314" s="113"/>
      <c r="U314" s="113"/>
      <c r="V314" s="113"/>
      <c r="W314" s="122"/>
    </row>
    <row r="315" spans="2:23" ht="18" x14ac:dyDescent="0.25">
      <c r="B315" s="114"/>
      <c r="C315" s="114"/>
      <c r="D315" s="114"/>
      <c r="E315" s="114"/>
      <c r="F315" s="114"/>
      <c r="G315" s="137"/>
      <c r="H315" s="113"/>
      <c r="I315" s="113"/>
      <c r="J315" s="113"/>
      <c r="K315" s="113"/>
      <c r="L315" s="143"/>
      <c r="M315" s="144">
        <v>28</v>
      </c>
      <c r="N315" s="122"/>
      <c r="O315" s="122"/>
      <c r="P315" s="122"/>
      <c r="Q315" s="122"/>
      <c r="R315" s="114"/>
      <c r="S315" s="113"/>
      <c r="T315" s="113"/>
      <c r="U315" s="113"/>
      <c r="V315" s="113"/>
      <c r="W315" s="122"/>
    </row>
    <row r="316" spans="2:23" ht="18" x14ac:dyDescent="0.25">
      <c r="B316" s="473"/>
      <c r="C316" s="474"/>
      <c r="D316" s="474"/>
      <c r="E316" s="74"/>
      <c r="F316" s="132"/>
      <c r="G316" s="137"/>
      <c r="H316" s="113"/>
      <c r="I316" s="113"/>
      <c r="J316" s="113"/>
      <c r="K316" s="113"/>
      <c r="L316" s="149"/>
      <c r="M316" s="113"/>
      <c r="N316" s="473"/>
      <c r="O316" s="474"/>
      <c r="P316" s="474"/>
      <c r="Q316" s="475"/>
      <c r="R316" s="132"/>
      <c r="S316" s="113"/>
      <c r="T316" s="113"/>
      <c r="U316" s="113"/>
      <c r="V316" s="113"/>
      <c r="W316" s="122"/>
    </row>
    <row r="317" spans="2:23" ht="18" x14ac:dyDescent="0.25">
      <c r="B317" s="473"/>
      <c r="C317" s="474"/>
      <c r="D317" s="474"/>
      <c r="E317" s="74"/>
      <c r="F317" s="132"/>
      <c r="G317" s="137"/>
      <c r="H317" s="473"/>
      <c r="I317" s="474"/>
      <c r="J317" s="474"/>
      <c r="K317" s="475"/>
      <c r="L317" s="132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22"/>
    </row>
    <row r="318" spans="2:23" ht="18" x14ac:dyDescent="0.25">
      <c r="B318" s="114"/>
      <c r="C318" s="114"/>
      <c r="D318" s="114"/>
      <c r="E318" s="114"/>
      <c r="F318" s="150"/>
      <c r="G318" s="136">
        <v>24</v>
      </c>
      <c r="H318" s="122"/>
      <c r="I318" s="122"/>
      <c r="J318" s="122"/>
      <c r="K318" s="122"/>
      <c r="L318" s="114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22"/>
    </row>
    <row r="319" spans="2:23" ht="18" x14ac:dyDescent="0.25">
      <c r="B319" s="473"/>
      <c r="C319" s="474"/>
      <c r="D319" s="474"/>
      <c r="E319" s="74"/>
      <c r="F319" s="132"/>
      <c r="G319" s="137"/>
      <c r="H319" s="473"/>
      <c r="I319" s="474"/>
      <c r="J319" s="474"/>
      <c r="K319" s="475"/>
      <c r="L319" s="132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22"/>
    </row>
    <row r="320" spans="2:23" ht="18" x14ac:dyDescent="0.25">
      <c r="B320" s="473"/>
      <c r="C320" s="474"/>
      <c r="D320" s="474"/>
      <c r="E320" s="74"/>
      <c r="F320" s="132"/>
      <c r="G320" s="137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22"/>
    </row>
    <row r="321" spans="2:23" ht="18" x14ac:dyDescent="0.25">
      <c r="B321" s="113"/>
      <c r="C321" s="113"/>
      <c r="D321" s="113"/>
      <c r="E321" s="113"/>
      <c r="F321" s="113"/>
      <c r="G321" s="137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22"/>
    </row>
    <row r="322" spans="2:23" ht="18.5" thickBot="1" x14ac:dyDescent="0.3"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22"/>
    </row>
    <row r="323" spans="2:23" ht="25" thickBot="1" x14ac:dyDescent="0.3">
      <c r="B323" s="480" t="str">
        <f>B272</f>
        <v>32vos</v>
      </c>
      <c r="C323" s="511"/>
      <c r="D323" s="482">
        <f>D212</f>
        <v>0</v>
      </c>
      <c r="E323" s="482"/>
      <c r="F323" s="483"/>
      <c r="G323" s="115"/>
      <c r="H323" s="480" t="str">
        <f>H212</f>
        <v>16vos</v>
      </c>
      <c r="I323" s="511"/>
      <c r="J323" s="482">
        <f>J212</f>
        <v>0</v>
      </c>
      <c r="K323" s="482"/>
      <c r="L323" s="483"/>
      <c r="M323" s="116"/>
      <c r="N323" s="480" t="str">
        <f>N212</f>
        <v>8vos</v>
      </c>
      <c r="O323" s="511"/>
      <c r="P323" s="482">
        <f>P212</f>
        <v>0</v>
      </c>
      <c r="Q323" s="482"/>
      <c r="R323" s="483"/>
      <c r="S323" s="116"/>
      <c r="T323" s="113"/>
      <c r="U323" s="113"/>
      <c r="V323" s="113"/>
      <c r="W323" s="122"/>
    </row>
  </sheetData>
  <mergeCells count="1308">
    <mergeCell ref="P323:R323"/>
    <mergeCell ref="B320:D320"/>
    <mergeCell ref="B323:C323"/>
    <mergeCell ref="D323:F323"/>
    <mergeCell ref="H323:I323"/>
    <mergeCell ref="J323:L323"/>
    <mergeCell ref="N323:O323"/>
    <mergeCell ref="B316:D316"/>
    <mergeCell ref="N316:Q316"/>
    <mergeCell ref="B317:D317"/>
    <mergeCell ref="H317:K317"/>
    <mergeCell ref="B319:D319"/>
    <mergeCell ref="H319:K319"/>
    <mergeCell ref="B311:D311"/>
    <mergeCell ref="H311:K311"/>
    <mergeCell ref="B313:D313"/>
    <mergeCell ref="H313:K313"/>
    <mergeCell ref="B314:D314"/>
    <mergeCell ref="N314:Q314"/>
    <mergeCell ref="B308:D308"/>
    <mergeCell ref="P308:Q308"/>
    <mergeCell ref="R308:U308"/>
    <mergeCell ref="B310:D310"/>
    <mergeCell ref="P310:Q310"/>
    <mergeCell ref="R310:U310"/>
    <mergeCell ref="B304:D304"/>
    <mergeCell ref="N304:Q304"/>
    <mergeCell ref="B305:D305"/>
    <mergeCell ref="H305:K305"/>
    <mergeCell ref="B307:D307"/>
    <mergeCell ref="H307:K307"/>
    <mergeCell ref="B299:D299"/>
    <mergeCell ref="H299:K299"/>
    <mergeCell ref="B301:D301"/>
    <mergeCell ref="H301:K301"/>
    <mergeCell ref="B302:D302"/>
    <mergeCell ref="N302:Q302"/>
    <mergeCell ref="B296:D296"/>
    <mergeCell ref="P296:Q296"/>
    <mergeCell ref="R296:T296"/>
    <mergeCell ref="B298:D298"/>
    <mergeCell ref="P298:Q298"/>
    <mergeCell ref="R298:T298"/>
    <mergeCell ref="B292:D292"/>
    <mergeCell ref="N292:Q292"/>
    <mergeCell ref="B293:D293"/>
    <mergeCell ref="H293:K293"/>
    <mergeCell ref="B295:D295"/>
    <mergeCell ref="H295:K295"/>
    <mergeCell ref="B287:D287"/>
    <mergeCell ref="H287:K287"/>
    <mergeCell ref="B289:D289"/>
    <mergeCell ref="H289:K289"/>
    <mergeCell ref="B290:D290"/>
    <mergeCell ref="N290:Q290"/>
    <mergeCell ref="B283:D283"/>
    <mergeCell ref="H283:K283"/>
    <mergeCell ref="B284:D284"/>
    <mergeCell ref="P284:Q284"/>
    <mergeCell ref="R284:U284"/>
    <mergeCell ref="B286:D286"/>
    <mergeCell ref="P286:Q286"/>
    <mergeCell ref="R286:U286"/>
    <mergeCell ref="B278:D278"/>
    <mergeCell ref="N278:Q278"/>
    <mergeCell ref="B280:D280"/>
    <mergeCell ref="N280:Q280"/>
    <mergeCell ref="B281:D281"/>
    <mergeCell ref="H281:K281"/>
    <mergeCell ref="B273:C273"/>
    <mergeCell ref="B274:D274"/>
    <mergeCell ref="B275:D275"/>
    <mergeCell ref="H275:K275"/>
    <mergeCell ref="B277:D277"/>
    <mergeCell ref="H277:K277"/>
    <mergeCell ref="N270:O270"/>
    <mergeCell ref="P270:S270"/>
    <mergeCell ref="B272:C272"/>
    <mergeCell ref="D272:F272"/>
    <mergeCell ref="H272:I272"/>
    <mergeCell ref="J272:L272"/>
    <mergeCell ref="N272:O272"/>
    <mergeCell ref="P272:R272"/>
    <mergeCell ref="P263:R263"/>
    <mergeCell ref="B265:L266"/>
    <mergeCell ref="M265:R266"/>
    <mergeCell ref="S265:V265"/>
    <mergeCell ref="S266:V266"/>
    <mergeCell ref="N268:O268"/>
    <mergeCell ref="P268:S268"/>
    <mergeCell ref="B260:E260"/>
    <mergeCell ref="B263:C263"/>
    <mergeCell ref="D263:F263"/>
    <mergeCell ref="H263:I263"/>
    <mergeCell ref="J263:L263"/>
    <mergeCell ref="N263:O263"/>
    <mergeCell ref="B256:E256"/>
    <mergeCell ref="N256:Q256"/>
    <mergeCell ref="B257:E257"/>
    <mergeCell ref="H257:K257"/>
    <mergeCell ref="B259:E259"/>
    <mergeCell ref="H259:K259"/>
    <mergeCell ref="B251:E251"/>
    <mergeCell ref="H251:K251"/>
    <mergeCell ref="B253:E253"/>
    <mergeCell ref="H253:K253"/>
    <mergeCell ref="B254:E254"/>
    <mergeCell ref="N254:Q254"/>
    <mergeCell ref="B248:E248"/>
    <mergeCell ref="P248:Q248"/>
    <mergeCell ref="R248:U248"/>
    <mergeCell ref="B250:E250"/>
    <mergeCell ref="P250:Q250"/>
    <mergeCell ref="R250:U250"/>
    <mergeCell ref="B244:E244"/>
    <mergeCell ref="N244:Q244"/>
    <mergeCell ref="B245:E245"/>
    <mergeCell ref="H245:K245"/>
    <mergeCell ref="B247:E247"/>
    <mergeCell ref="H247:K247"/>
    <mergeCell ref="B239:E239"/>
    <mergeCell ref="H239:K239"/>
    <mergeCell ref="B241:E241"/>
    <mergeCell ref="H241:K241"/>
    <mergeCell ref="B242:E242"/>
    <mergeCell ref="N242:Q242"/>
    <mergeCell ref="B235:E235"/>
    <mergeCell ref="H235:K235"/>
    <mergeCell ref="B236:E236"/>
    <mergeCell ref="P236:Q236"/>
    <mergeCell ref="R236:U236"/>
    <mergeCell ref="B238:E238"/>
    <mergeCell ref="P238:Q238"/>
    <mergeCell ref="R238:U238"/>
    <mergeCell ref="B230:E230"/>
    <mergeCell ref="N230:Q230"/>
    <mergeCell ref="B232:E232"/>
    <mergeCell ref="N232:Q232"/>
    <mergeCell ref="B233:E233"/>
    <mergeCell ref="H233:K233"/>
    <mergeCell ref="B226:E226"/>
    <mergeCell ref="P226:Q226"/>
    <mergeCell ref="R226:U226"/>
    <mergeCell ref="B227:E227"/>
    <mergeCell ref="H227:K227"/>
    <mergeCell ref="B229:E229"/>
    <mergeCell ref="H229:K229"/>
    <mergeCell ref="H221:K221"/>
    <mergeCell ref="B223:E223"/>
    <mergeCell ref="H223:K223"/>
    <mergeCell ref="B224:E224"/>
    <mergeCell ref="P224:Q224"/>
    <mergeCell ref="R224:U224"/>
    <mergeCell ref="B221:E221"/>
    <mergeCell ref="H215:K215"/>
    <mergeCell ref="B217:E217"/>
    <mergeCell ref="H217:K217"/>
    <mergeCell ref="B218:E218"/>
    <mergeCell ref="N218:Q218"/>
    <mergeCell ref="B220:E220"/>
    <mergeCell ref="N220:Q220"/>
    <mergeCell ref="F211:J211"/>
    <mergeCell ref="K211:N211"/>
    <mergeCell ref="O211:R211"/>
    <mergeCell ref="B212:C212"/>
    <mergeCell ref="D212:F212"/>
    <mergeCell ref="H212:I212"/>
    <mergeCell ref="J212:L212"/>
    <mergeCell ref="N212:O212"/>
    <mergeCell ref="P212:R212"/>
    <mergeCell ref="B211:E211"/>
    <mergeCell ref="B213:C213"/>
    <mergeCell ref="B214:E214"/>
    <mergeCell ref="B215:E215"/>
    <mergeCell ref="X103:Y103"/>
    <mergeCell ref="AA103:AC103"/>
    <mergeCell ref="AE103:AG103"/>
    <mergeCell ref="X104:AG104"/>
    <mergeCell ref="AA96:AD97"/>
    <mergeCell ref="X99:Y99"/>
    <mergeCell ref="X100:Y100"/>
    <mergeCell ref="X102:Y102"/>
    <mergeCell ref="AA102:AC102"/>
    <mergeCell ref="AE102:AG102"/>
    <mergeCell ref="AL103:AN103"/>
    <mergeCell ref="AP103:AR103"/>
    <mergeCell ref="B104:K104"/>
    <mergeCell ref="M104:V104"/>
    <mergeCell ref="AI104:AR104"/>
    <mergeCell ref="X93:Z93"/>
    <mergeCell ref="AA93:AD93"/>
    <mergeCell ref="AE93:AG93"/>
    <mergeCell ref="X94:Z95"/>
    <mergeCell ref="AA94:AD94"/>
    <mergeCell ref="AI102:AJ102"/>
    <mergeCell ref="AL102:AN102"/>
    <mergeCell ref="AP102:AR102"/>
    <mergeCell ref="B103:C103"/>
    <mergeCell ref="E103:G103"/>
    <mergeCell ref="I103:K103"/>
    <mergeCell ref="M103:N103"/>
    <mergeCell ref="P103:R103"/>
    <mergeCell ref="T103:V103"/>
    <mergeCell ref="AI103:AJ103"/>
    <mergeCell ref="B102:C102"/>
    <mergeCell ref="E102:G102"/>
    <mergeCell ref="I102:K102"/>
    <mergeCell ref="M102:N102"/>
    <mergeCell ref="P102:R102"/>
    <mergeCell ref="T102:V102"/>
    <mergeCell ref="AL96:AO97"/>
    <mergeCell ref="B99:C99"/>
    <mergeCell ref="M99:N99"/>
    <mergeCell ref="AI99:AJ99"/>
    <mergeCell ref="B100:C100"/>
    <mergeCell ref="M100:N100"/>
    <mergeCell ref="AI100:AJ100"/>
    <mergeCell ref="AE94:AG97"/>
    <mergeCell ref="AA95:AD95"/>
    <mergeCell ref="X96:Z97"/>
    <mergeCell ref="AL94:AO94"/>
    <mergeCell ref="AP94:AR97"/>
    <mergeCell ref="E95:H95"/>
    <mergeCell ref="P95:S95"/>
    <mergeCell ref="AL95:AO95"/>
    <mergeCell ref="B96:D97"/>
    <mergeCell ref="E96:H97"/>
    <mergeCell ref="M96:O97"/>
    <mergeCell ref="P96:S97"/>
    <mergeCell ref="AI96:AK97"/>
    <mergeCell ref="AI93:AK93"/>
    <mergeCell ref="AL93:AO93"/>
    <mergeCell ref="AP93:AR93"/>
    <mergeCell ref="B94:D95"/>
    <mergeCell ref="E94:H94"/>
    <mergeCell ref="I94:K97"/>
    <mergeCell ref="M94:O95"/>
    <mergeCell ref="P94:S94"/>
    <mergeCell ref="T94:V97"/>
    <mergeCell ref="AI94:AK95"/>
    <mergeCell ref="B91:K91"/>
    <mergeCell ref="M91:V91"/>
    <mergeCell ref="X91:AG91"/>
    <mergeCell ref="AI91:AR91"/>
    <mergeCell ref="B93:D93"/>
    <mergeCell ref="E93:H93"/>
    <mergeCell ref="I93:K93"/>
    <mergeCell ref="M93:O93"/>
    <mergeCell ref="P93:S93"/>
    <mergeCell ref="T93:V93"/>
    <mergeCell ref="X90:Y90"/>
    <mergeCell ref="AA90:AC90"/>
    <mergeCell ref="AE90:AG90"/>
    <mergeCell ref="AI90:AJ90"/>
    <mergeCell ref="AL90:AN90"/>
    <mergeCell ref="AP90:AR90"/>
    <mergeCell ref="B90:C90"/>
    <mergeCell ref="E90:G90"/>
    <mergeCell ref="I90:K90"/>
    <mergeCell ref="M90:N90"/>
    <mergeCell ref="P90:R90"/>
    <mergeCell ref="T90:V90"/>
    <mergeCell ref="X89:Y89"/>
    <mergeCell ref="AA89:AC89"/>
    <mergeCell ref="AE89:AG89"/>
    <mergeCell ref="AI89:AJ89"/>
    <mergeCell ref="AL89:AN89"/>
    <mergeCell ref="AP89:AR89"/>
    <mergeCell ref="B89:C89"/>
    <mergeCell ref="E89:G89"/>
    <mergeCell ref="I89:K89"/>
    <mergeCell ref="M89:N89"/>
    <mergeCell ref="P89:R89"/>
    <mergeCell ref="T89:V89"/>
    <mergeCell ref="B86:C86"/>
    <mergeCell ref="M86:N86"/>
    <mergeCell ref="X86:Y86"/>
    <mergeCell ref="AI86:AJ86"/>
    <mergeCell ref="B87:C87"/>
    <mergeCell ref="M87:N87"/>
    <mergeCell ref="X87:Y87"/>
    <mergeCell ref="AI87:AJ87"/>
    <mergeCell ref="M83:O84"/>
    <mergeCell ref="P83:S84"/>
    <mergeCell ref="X83:Z84"/>
    <mergeCell ref="AA83:AD84"/>
    <mergeCell ref="AI83:AK84"/>
    <mergeCell ref="AL83:AO84"/>
    <mergeCell ref="X81:Z82"/>
    <mergeCell ref="AA81:AD81"/>
    <mergeCell ref="AE81:AG84"/>
    <mergeCell ref="AI81:AK82"/>
    <mergeCell ref="AL81:AO81"/>
    <mergeCell ref="AP81:AR84"/>
    <mergeCell ref="AA82:AD82"/>
    <mergeCell ref="AL82:AO82"/>
    <mergeCell ref="B81:D82"/>
    <mergeCell ref="E81:H81"/>
    <mergeCell ref="I81:K84"/>
    <mergeCell ref="M81:O82"/>
    <mergeCell ref="P81:S81"/>
    <mergeCell ref="T81:V84"/>
    <mergeCell ref="E82:H82"/>
    <mergeCell ref="P82:S82"/>
    <mergeCell ref="B83:D84"/>
    <mergeCell ref="E83:H84"/>
    <mergeCell ref="X80:Z80"/>
    <mergeCell ref="AA80:AD80"/>
    <mergeCell ref="AE80:AG80"/>
    <mergeCell ref="AI80:AK80"/>
    <mergeCell ref="AL80:AO80"/>
    <mergeCell ref="AP80:AR80"/>
    <mergeCell ref="B78:K78"/>
    <mergeCell ref="M78:V78"/>
    <mergeCell ref="X78:AG78"/>
    <mergeCell ref="AI78:AR78"/>
    <mergeCell ref="B80:D80"/>
    <mergeCell ref="E80:H80"/>
    <mergeCell ref="I80:K80"/>
    <mergeCell ref="M80:O80"/>
    <mergeCell ref="P80:S80"/>
    <mergeCell ref="T80:V80"/>
    <mergeCell ref="X77:Y77"/>
    <mergeCell ref="AA77:AC77"/>
    <mergeCell ref="AE77:AG77"/>
    <mergeCell ref="AI77:AJ77"/>
    <mergeCell ref="AL77:AN77"/>
    <mergeCell ref="AP77:AR77"/>
    <mergeCell ref="B77:C77"/>
    <mergeCell ref="E77:G77"/>
    <mergeCell ref="I77:K77"/>
    <mergeCell ref="M77:N77"/>
    <mergeCell ref="P77:R77"/>
    <mergeCell ref="T77:V77"/>
    <mergeCell ref="X76:Y76"/>
    <mergeCell ref="AA76:AC76"/>
    <mergeCell ref="AE76:AG76"/>
    <mergeCell ref="AI76:AJ76"/>
    <mergeCell ref="AL76:AN76"/>
    <mergeCell ref="AP76:AR76"/>
    <mergeCell ref="B76:C76"/>
    <mergeCell ref="E76:G76"/>
    <mergeCell ref="I76:K76"/>
    <mergeCell ref="M76:N76"/>
    <mergeCell ref="P76:R76"/>
    <mergeCell ref="T76:V76"/>
    <mergeCell ref="B73:C73"/>
    <mergeCell ref="M73:N73"/>
    <mergeCell ref="X73:Y73"/>
    <mergeCell ref="AI73:AJ73"/>
    <mergeCell ref="B74:C74"/>
    <mergeCell ref="M74:N74"/>
    <mergeCell ref="X74:Y74"/>
    <mergeCell ref="AI74:AJ74"/>
    <mergeCell ref="M70:O71"/>
    <mergeCell ref="P70:S71"/>
    <mergeCell ref="X70:Z71"/>
    <mergeCell ref="AA70:AD71"/>
    <mergeCell ref="AI70:AK71"/>
    <mergeCell ref="AL70:AO71"/>
    <mergeCell ref="X68:Z69"/>
    <mergeCell ref="AA68:AD68"/>
    <mergeCell ref="AE68:AG71"/>
    <mergeCell ref="AI68:AK69"/>
    <mergeCell ref="AL68:AO68"/>
    <mergeCell ref="AP68:AR71"/>
    <mergeCell ref="AA69:AD69"/>
    <mergeCell ref="AL69:AO69"/>
    <mergeCell ref="B68:D69"/>
    <mergeCell ref="E68:H68"/>
    <mergeCell ref="I68:K71"/>
    <mergeCell ref="M68:O69"/>
    <mergeCell ref="P68:S68"/>
    <mergeCell ref="T68:V71"/>
    <mergeCell ref="E69:H69"/>
    <mergeCell ref="P69:S69"/>
    <mergeCell ref="B70:D71"/>
    <mergeCell ref="E70:H71"/>
    <mergeCell ref="X67:Z67"/>
    <mergeCell ref="AA67:AD67"/>
    <mergeCell ref="AE67:AG67"/>
    <mergeCell ref="AI67:AK67"/>
    <mergeCell ref="AL67:AO67"/>
    <mergeCell ref="AP67:AR67"/>
    <mergeCell ref="B65:K65"/>
    <mergeCell ref="M65:V65"/>
    <mergeCell ref="X65:AG65"/>
    <mergeCell ref="AI65:AR65"/>
    <mergeCell ref="B67:D67"/>
    <mergeCell ref="E67:H67"/>
    <mergeCell ref="I67:K67"/>
    <mergeCell ref="M67:O67"/>
    <mergeCell ref="P67:S67"/>
    <mergeCell ref="T67:V67"/>
    <mergeCell ref="X64:Y64"/>
    <mergeCell ref="AA64:AC64"/>
    <mergeCell ref="AE64:AG64"/>
    <mergeCell ref="AI64:AJ64"/>
    <mergeCell ref="AL64:AN64"/>
    <mergeCell ref="AP64:AR64"/>
    <mergeCell ref="B64:C64"/>
    <mergeCell ref="E64:G64"/>
    <mergeCell ref="I64:K64"/>
    <mergeCell ref="M64:N64"/>
    <mergeCell ref="P64:R64"/>
    <mergeCell ref="T64:V64"/>
    <mergeCell ref="X63:Y63"/>
    <mergeCell ref="AA63:AC63"/>
    <mergeCell ref="AE63:AG63"/>
    <mergeCell ref="AI63:AJ63"/>
    <mergeCell ref="AL63:AN63"/>
    <mergeCell ref="AP63:AR63"/>
    <mergeCell ref="B63:C63"/>
    <mergeCell ref="E63:G63"/>
    <mergeCell ref="I63:K63"/>
    <mergeCell ref="M63:N63"/>
    <mergeCell ref="P63:R63"/>
    <mergeCell ref="T63:V63"/>
    <mergeCell ref="B60:C60"/>
    <mergeCell ref="M60:N60"/>
    <mergeCell ref="X60:Y60"/>
    <mergeCell ref="AI60:AJ60"/>
    <mergeCell ref="B61:C61"/>
    <mergeCell ref="M61:N61"/>
    <mergeCell ref="X61:Y61"/>
    <mergeCell ref="AI61:AJ61"/>
    <mergeCell ref="M57:O58"/>
    <mergeCell ref="P57:S58"/>
    <mergeCell ref="X57:Z58"/>
    <mergeCell ref="AA57:AD58"/>
    <mergeCell ref="AI57:AK58"/>
    <mergeCell ref="AL57:AO58"/>
    <mergeCell ref="X55:Z56"/>
    <mergeCell ref="AA55:AD55"/>
    <mergeCell ref="AE55:AG58"/>
    <mergeCell ref="AI55:AK56"/>
    <mergeCell ref="AL55:AO55"/>
    <mergeCell ref="AP55:AR58"/>
    <mergeCell ref="AA56:AD56"/>
    <mergeCell ref="AL56:AO56"/>
    <mergeCell ref="B55:D56"/>
    <mergeCell ref="E55:H55"/>
    <mergeCell ref="I55:K58"/>
    <mergeCell ref="M55:O56"/>
    <mergeCell ref="P55:S55"/>
    <mergeCell ref="T55:V58"/>
    <mergeCell ref="E56:H56"/>
    <mergeCell ref="P56:S56"/>
    <mergeCell ref="B57:D58"/>
    <mergeCell ref="E57:H58"/>
    <mergeCell ref="X54:Z54"/>
    <mergeCell ref="AA54:AD54"/>
    <mergeCell ref="AE54:AG54"/>
    <mergeCell ref="AI54:AK54"/>
    <mergeCell ref="AL54:AO54"/>
    <mergeCell ref="AP54:AR54"/>
    <mergeCell ref="B52:K52"/>
    <mergeCell ref="M52:V52"/>
    <mergeCell ref="X52:AG52"/>
    <mergeCell ref="AI52:AR52"/>
    <mergeCell ref="B54:D54"/>
    <mergeCell ref="E54:H54"/>
    <mergeCell ref="I54:K54"/>
    <mergeCell ref="M54:O54"/>
    <mergeCell ref="P54:S54"/>
    <mergeCell ref="T54:V54"/>
    <mergeCell ref="X51:Y51"/>
    <mergeCell ref="AA51:AC51"/>
    <mergeCell ref="AE51:AG51"/>
    <mergeCell ref="AI51:AJ51"/>
    <mergeCell ref="AL51:AN51"/>
    <mergeCell ref="AP51:AR51"/>
    <mergeCell ref="B51:C51"/>
    <mergeCell ref="E51:G51"/>
    <mergeCell ref="I51:K51"/>
    <mergeCell ref="M51:N51"/>
    <mergeCell ref="P51:R51"/>
    <mergeCell ref="T51:V51"/>
    <mergeCell ref="X50:Y50"/>
    <mergeCell ref="AA50:AC50"/>
    <mergeCell ref="AE50:AG50"/>
    <mergeCell ref="AI50:AJ50"/>
    <mergeCell ref="AL50:AN50"/>
    <mergeCell ref="AP50:AR50"/>
    <mergeCell ref="B50:C50"/>
    <mergeCell ref="E50:G50"/>
    <mergeCell ref="I50:K50"/>
    <mergeCell ref="M50:N50"/>
    <mergeCell ref="P50:R50"/>
    <mergeCell ref="T50:V50"/>
    <mergeCell ref="B47:C47"/>
    <mergeCell ref="M47:N47"/>
    <mergeCell ref="X47:Y47"/>
    <mergeCell ref="AI47:AJ47"/>
    <mergeCell ref="B48:C48"/>
    <mergeCell ref="M48:N48"/>
    <mergeCell ref="X48:Y48"/>
    <mergeCell ref="AI48:AJ48"/>
    <mergeCell ref="M44:O45"/>
    <mergeCell ref="P44:S45"/>
    <mergeCell ref="X44:Z45"/>
    <mergeCell ref="AA44:AD45"/>
    <mergeCell ref="AI44:AK45"/>
    <mergeCell ref="AL44:AO45"/>
    <mergeCell ref="X42:Z43"/>
    <mergeCell ref="AA42:AD42"/>
    <mergeCell ref="AE42:AG45"/>
    <mergeCell ref="AI42:AK43"/>
    <mergeCell ref="AL42:AO42"/>
    <mergeCell ref="AP42:AR45"/>
    <mergeCell ref="AA43:AD43"/>
    <mergeCell ref="AL43:AO43"/>
    <mergeCell ref="B42:D43"/>
    <mergeCell ref="E42:H42"/>
    <mergeCell ref="I42:K45"/>
    <mergeCell ref="M42:O43"/>
    <mergeCell ref="P42:S42"/>
    <mergeCell ref="T42:V45"/>
    <mergeCell ref="E43:H43"/>
    <mergeCell ref="P43:S43"/>
    <mergeCell ref="B44:D45"/>
    <mergeCell ref="E44:H45"/>
    <mergeCell ref="X41:Z41"/>
    <mergeCell ref="AA41:AD41"/>
    <mergeCell ref="AE41:AG41"/>
    <mergeCell ref="AI41:AK41"/>
    <mergeCell ref="AL41:AO41"/>
    <mergeCell ref="AP41:AR41"/>
    <mergeCell ref="B39:K39"/>
    <mergeCell ref="M39:V39"/>
    <mergeCell ref="X39:AG39"/>
    <mergeCell ref="AI39:AR39"/>
    <mergeCell ref="B41:D41"/>
    <mergeCell ref="E41:H41"/>
    <mergeCell ref="I41:K41"/>
    <mergeCell ref="M41:O41"/>
    <mergeCell ref="P41:S41"/>
    <mergeCell ref="T41:V41"/>
    <mergeCell ref="X38:Y38"/>
    <mergeCell ref="AA38:AC38"/>
    <mergeCell ref="AE38:AG38"/>
    <mergeCell ref="AI38:AJ38"/>
    <mergeCell ref="AL38:AN38"/>
    <mergeCell ref="AP38:AR38"/>
    <mergeCell ref="B38:C38"/>
    <mergeCell ref="E38:G38"/>
    <mergeCell ref="I38:K38"/>
    <mergeCell ref="M38:N38"/>
    <mergeCell ref="P38:R38"/>
    <mergeCell ref="T38:V38"/>
    <mergeCell ref="X37:Y37"/>
    <mergeCell ref="AA37:AC37"/>
    <mergeCell ref="AE37:AG37"/>
    <mergeCell ref="AI37:AJ37"/>
    <mergeCell ref="AL37:AN37"/>
    <mergeCell ref="AP37:AR37"/>
    <mergeCell ref="B37:C37"/>
    <mergeCell ref="E37:G37"/>
    <mergeCell ref="I37:K37"/>
    <mergeCell ref="M37:N37"/>
    <mergeCell ref="P37:R37"/>
    <mergeCell ref="T37:V37"/>
    <mergeCell ref="B34:C34"/>
    <mergeCell ref="M34:N34"/>
    <mergeCell ref="X34:Y34"/>
    <mergeCell ref="AI34:AJ34"/>
    <mergeCell ref="B35:C35"/>
    <mergeCell ref="M35:N35"/>
    <mergeCell ref="X35:Y35"/>
    <mergeCell ref="AI35:AJ35"/>
    <mergeCell ref="M31:O32"/>
    <mergeCell ref="P31:S32"/>
    <mergeCell ref="X31:Z32"/>
    <mergeCell ref="AA31:AD32"/>
    <mergeCell ref="AI31:AK32"/>
    <mergeCell ref="AL31:AO32"/>
    <mergeCell ref="X29:Z30"/>
    <mergeCell ref="AA29:AD29"/>
    <mergeCell ref="AE29:AG32"/>
    <mergeCell ref="AI29:AK30"/>
    <mergeCell ref="AL29:AO29"/>
    <mergeCell ref="AP29:AR32"/>
    <mergeCell ref="AA30:AD30"/>
    <mergeCell ref="AL30:AO30"/>
    <mergeCell ref="B29:D30"/>
    <mergeCell ref="E29:H29"/>
    <mergeCell ref="I29:K32"/>
    <mergeCell ref="M29:O30"/>
    <mergeCell ref="P29:S29"/>
    <mergeCell ref="T29:V32"/>
    <mergeCell ref="E30:H30"/>
    <mergeCell ref="P30:S30"/>
    <mergeCell ref="B31:D32"/>
    <mergeCell ref="E31:H32"/>
    <mergeCell ref="X28:Z28"/>
    <mergeCell ref="AA28:AD28"/>
    <mergeCell ref="AE28:AG28"/>
    <mergeCell ref="AI28:AK28"/>
    <mergeCell ref="AL28:AO28"/>
    <mergeCell ref="AP28:AR28"/>
    <mergeCell ref="B26:K26"/>
    <mergeCell ref="M26:V26"/>
    <mergeCell ref="X26:AG26"/>
    <mergeCell ref="AI26:AR26"/>
    <mergeCell ref="B28:D28"/>
    <mergeCell ref="E28:H28"/>
    <mergeCell ref="I28:K28"/>
    <mergeCell ref="M28:O28"/>
    <mergeCell ref="P28:S28"/>
    <mergeCell ref="T28:V28"/>
    <mergeCell ref="X25:Y25"/>
    <mergeCell ref="AA25:AC25"/>
    <mergeCell ref="AE25:AG25"/>
    <mergeCell ref="AI25:AJ25"/>
    <mergeCell ref="AL25:AN25"/>
    <mergeCell ref="AP25:AR25"/>
    <mergeCell ref="B25:C25"/>
    <mergeCell ref="E25:G25"/>
    <mergeCell ref="I25:K25"/>
    <mergeCell ref="M25:N25"/>
    <mergeCell ref="P25:R25"/>
    <mergeCell ref="T25:V25"/>
    <mergeCell ref="X24:Y24"/>
    <mergeCell ref="AA24:AC24"/>
    <mergeCell ref="AE24:AG24"/>
    <mergeCell ref="AI24:AJ24"/>
    <mergeCell ref="AL24:AN24"/>
    <mergeCell ref="AP24:AR24"/>
    <mergeCell ref="B24:C24"/>
    <mergeCell ref="E24:G24"/>
    <mergeCell ref="I24:K24"/>
    <mergeCell ref="M24:N24"/>
    <mergeCell ref="P24:R24"/>
    <mergeCell ref="T24:V24"/>
    <mergeCell ref="B21:C21"/>
    <mergeCell ref="M21:N21"/>
    <mergeCell ref="X21:Y21"/>
    <mergeCell ref="AI21:AJ21"/>
    <mergeCell ref="B22:C22"/>
    <mergeCell ref="M22:N22"/>
    <mergeCell ref="X22:Y22"/>
    <mergeCell ref="AI22:AJ22"/>
    <mergeCell ref="M18:O19"/>
    <mergeCell ref="P18:S19"/>
    <mergeCell ref="X18:Z19"/>
    <mergeCell ref="AA18:AD19"/>
    <mergeCell ref="AI18:AK19"/>
    <mergeCell ref="AL18:AO19"/>
    <mergeCell ref="X16:Z17"/>
    <mergeCell ref="AA16:AD16"/>
    <mergeCell ref="AE16:AG19"/>
    <mergeCell ref="AI16:AK17"/>
    <mergeCell ref="AL16:AO16"/>
    <mergeCell ref="AP16:AR19"/>
    <mergeCell ref="AA17:AD17"/>
    <mergeCell ref="AL17:AO17"/>
    <mergeCell ref="B16:D17"/>
    <mergeCell ref="E16:H16"/>
    <mergeCell ref="I16:K19"/>
    <mergeCell ref="M16:O17"/>
    <mergeCell ref="P16:S16"/>
    <mergeCell ref="T16:V19"/>
    <mergeCell ref="E17:H17"/>
    <mergeCell ref="P17:S17"/>
    <mergeCell ref="B18:D19"/>
    <mergeCell ref="E18:H19"/>
    <mergeCell ref="AL15:AO15"/>
    <mergeCell ref="AP15:AR15"/>
    <mergeCell ref="B13:K13"/>
    <mergeCell ref="M13:V13"/>
    <mergeCell ref="X13:AG13"/>
    <mergeCell ref="AI13:AR13"/>
    <mergeCell ref="B15:D15"/>
    <mergeCell ref="E15:H15"/>
    <mergeCell ref="I15:K15"/>
    <mergeCell ref="M15:O15"/>
    <mergeCell ref="P15:S15"/>
    <mergeCell ref="T15:V15"/>
    <mergeCell ref="X12:Y12"/>
    <mergeCell ref="AA12:AC12"/>
    <mergeCell ref="AE12:AG12"/>
    <mergeCell ref="AI12:AJ12"/>
    <mergeCell ref="AL12:AN12"/>
    <mergeCell ref="AP12:AR12"/>
    <mergeCell ref="B12:C12"/>
    <mergeCell ref="E12:G12"/>
    <mergeCell ref="I12:K12"/>
    <mergeCell ref="M12:N12"/>
    <mergeCell ref="P12:R12"/>
    <mergeCell ref="T12:V12"/>
    <mergeCell ref="B11:C11"/>
    <mergeCell ref="E11:G11"/>
    <mergeCell ref="I11:K11"/>
    <mergeCell ref="M11:N11"/>
    <mergeCell ref="P11:R11"/>
    <mergeCell ref="T11:V11"/>
    <mergeCell ref="M8:N8"/>
    <mergeCell ref="X8:Y8"/>
    <mergeCell ref="AI8:AJ8"/>
    <mergeCell ref="B9:C9"/>
    <mergeCell ref="M9:N9"/>
    <mergeCell ref="X9:Y9"/>
    <mergeCell ref="AI9:AJ9"/>
    <mergeCell ref="B8:C8"/>
    <mergeCell ref="X15:Z15"/>
    <mergeCell ref="AA15:AD15"/>
    <mergeCell ref="AE15:AG15"/>
    <mergeCell ref="AI15:AK15"/>
    <mergeCell ref="AI5:AK6"/>
    <mergeCell ref="AL5:AO6"/>
    <mergeCell ref="AA3:AD3"/>
    <mergeCell ref="AE3:AG6"/>
    <mergeCell ref="AI3:AK4"/>
    <mergeCell ref="AL3:AO3"/>
    <mergeCell ref="AP3:AR6"/>
    <mergeCell ref="E4:H4"/>
    <mergeCell ref="P4:S4"/>
    <mergeCell ref="AA4:AD4"/>
    <mergeCell ref="AL4:AO4"/>
    <mergeCell ref="E5:H6"/>
    <mergeCell ref="AI2:AK2"/>
    <mergeCell ref="AL2:AO2"/>
    <mergeCell ref="AP2:AR2"/>
    <mergeCell ref="X11:Y11"/>
    <mergeCell ref="AA11:AC11"/>
    <mergeCell ref="AE11:AG11"/>
    <mergeCell ref="AI11:AJ11"/>
    <mergeCell ref="AL11:AN11"/>
    <mergeCell ref="AP11:AR11"/>
    <mergeCell ref="B3:D4"/>
    <mergeCell ref="E3:H3"/>
    <mergeCell ref="I3:K6"/>
    <mergeCell ref="M3:O4"/>
    <mergeCell ref="P3:S3"/>
    <mergeCell ref="T3:V6"/>
    <mergeCell ref="X3:Z4"/>
    <mergeCell ref="M2:O2"/>
    <mergeCell ref="P2:S2"/>
    <mergeCell ref="T2:V2"/>
    <mergeCell ref="X2:Z2"/>
    <mergeCell ref="AA2:AD2"/>
    <mergeCell ref="AE2:AG2"/>
    <mergeCell ref="B2:D2"/>
    <mergeCell ref="E2:H2"/>
    <mergeCell ref="I2:K2"/>
    <mergeCell ref="B5:D6"/>
    <mergeCell ref="M5:O6"/>
    <mergeCell ref="P5:S6"/>
    <mergeCell ref="X5:Z6"/>
    <mergeCell ref="AA5:AD6"/>
    <mergeCell ref="B208:K208"/>
    <mergeCell ref="M208:V208"/>
    <mergeCell ref="AI208:AR208"/>
    <mergeCell ref="AI206:AJ206"/>
    <mergeCell ref="AL206:AN206"/>
    <mergeCell ref="AP206:AR206"/>
    <mergeCell ref="B207:C207"/>
    <mergeCell ref="E207:G207"/>
    <mergeCell ref="I207:K207"/>
    <mergeCell ref="M207:N207"/>
    <mergeCell ref="P207:R207"/>
    <mergeCell ref="T207:V207"/>
    <mergeCell ref="AI207:AJ207"/>
    <mergeCell ref="B206:C206"/>
    <mergeCell ref="E206:G206"/>
    <mergeCell ref="I206:K206"/>
    <mergeCell ref="M206:N206"/>
    <mergeCell ref="P206:R206"/>
    <mergeCell ref="T206:V206"/>
    <mergeCell ref="B203:C203"/>
    <mergeCell ref="M203:N203"/>
    <mergeCell ref="AI203:AJ203"/>
    <mergeCell ref="B204:C204"/>
    <mergeCell ref="M204:N204"/>
    <mergeCell ref="AI204:AJ204"/>
    <mergeCell ref="AL198:AO198"/>
    <mergeCell ref="AP198:AR201"/>
    <mergeCell ref="E199:H199"/>
    <mergeCell ref="P199:S199"/>
    <mergeCell ref="AL199:AO199"/>
    <mergeCell ref="B200:D201"/>
    <mergeCell ref="E200:H201"/>
    <mergeCell ref="M200:O201"/>
    <mergeCell ref="P200:S201"/>
    <mergeCell ref="AI200:AK201"/>
    <mergeCell ref="AL207:AN207"/>
    <mergeCell ref="AP207:AR207"/>
    <mergeCell ref="AI197:AK197"/>
    <mergeCell ref="AL197:AO197"/>
    <mergeCell ref="AP197:AR197"/>
    <mergeCell ref="B198:D199"/>
    <mergeCell ref="E198:H198"/>
    <mergeCell ref="I198:K201"/>
    <mergeCell ref="M198:O199"/>
    <mergeCell ref="P198:S198"/>
    <mergeCell ref="T198:V201"/>
    <mergeCell ref="AI198:AK199"/>
    <mergeCell ref="B195:K195"/>
    <mergeCell ref="M195:V195"/>
    <mergeCell ref="X195:AG195"/>
    <mergeCell ref="AI195:AR195"/>
    <mergeCell ref="B197:D197"/>
    <mergeCell ref="E197:H197"/>
    <mergeCell ref="I197:K197"/>
    <mergeCell ref="M197:O197"/>
    <mergeCell ref="P197:S197"/>
    <mergeCell ref="T197:V197"/>
    <mergeCell ref="AL200:AO201"/>
    <mergeCell ref="X194:Y194"/>
    <mergeCell ref="AA194:AC194"/>
    <mergeCell ref="AE194:AG194"/>
    <mergeCell ref="AI194:AJ194"/>
    <mergeCell ref="AL194:AN194"/>
    <mergeCell ref="AP194:AR194"/>
    <mergeCell ref="B194:C194"/>
    <mergeCell ref="E194:G194"/>
    <mergeCell ref="I194:K194"/>
    <mergeCell ref="M194:N194"/>
    <mergeCell ref="P194:R194"/>
    <mergeCell ref="T194:V194"/>
    <mergeCell ref="X193:Y193"/>
    <mergeCell ref="AA193:AC193"/>
    <mergeCell ref="AE193:AG193"/>
    <mergeCell ref="AI193:AJ193"/>
    <mergeCell ref="AL193:AN193"/>
    <mergeCell ref="AP193:AR193"/>
    <mergeCell ref="B193:C193"/>
    <mergeCell ref="E193:G193"/>
    <mergeCell ref="I193:K193"/>
    <mergeCell ref="M193:N193"/>
    <mergeCell ref="P193:R193"/>
    <mergeCell ref="T193:V193"/>
    <mergeCell ref="B190:C190"/>
    <mergeCell ref="M190:N190"/>
    <mergeCell ref="X190:Y190"/>
    <mergeCell ref="AI190:AJ190"/>
    <mergeCell ref="B191:C191"/>
    <mergeCell ref="M191:N191"/>
    <mergeCell ref="X191:Y191"/>
    <mergeCell ref="AI191:AJ191"/>
    <mergeCell ref="M187:O188"/>
    <mergeCell ref="P187:S188"/>
    <mergeCell ref="X187:Z188"/>
    <mergeCell ref="AA187:AD188"/>
    <mergeCell ref="AI187:AK188"/>
    <mergeCell ref="AL187:AO188"/>
    <mergeCell ref="X185:Z186"/>
    <mergeCell ref="AA185:AD185"/>
    <mergeCell ref="AE185:AG188"/>
    <mergeCell ref="AI185:AK186"/>
    <mergeCell ref="AL185:AO185"/>
    <mergeCell ref="AP185:AR188"/>
    <mergeCell ref="AA186:AD186"/>
    <mergeCell ref="AL186:AO186"/>
    <mergeCell ref="B185:D186"/>
    <mergeCell ref="E185:H185"/>
    <mergeCell ref="I185:K188"/>
    <mergeCell ref="M185:O186"/>
    <mergeCell ref="P185:S185"/>
    <mergeCell ref="T185:V188"/>
    <mergeCell ref="E186:H186"/>
    <mergeCell ref="P186:S186"/>
    <mergeCell ref="B187:D188"/>
    <mergeCell ref="E187:H188"/>
    <mergeCell ref="X184:Z184"/>
    <mergeCell ref="AA184:AD184"/>
    <mergeCell ref="AE184:AG184"/>
    <mergeCell ref="AI184:AK184"/>
    <mergeCell ref="AL184:AO184"/>
    <mergeCell ref="AP184:AR184"/>
    <mergeCell ref="B182:K182"/>
    <mergeCell ref="M182:V182"/>
    <mergeCell ref="X182:AG182"/>
    <mergeCell ref="AI182:AR182"/>
    <mergeCell ref="B184:D184"/>
    <mergeCell ref="E184:H184"/>
    <mergeCell ref="I184:K184"/>
    <mergeCell ref="M184:O184"/>
    <mergeCell ref="P184:S184"/>
    <mergeCell ref="T184:V184"/>
    <mergeCell ref="X181:Y181"/>
    <mergeCell ref="AA181:AC181"/>
    <mergeCell ref="AE181:AG181"/>
    <mergeCell ref="AI181:AJ181"/>
    <mergeCell ref="AL181:AN181"/>
    <mergeCell ref="AP181:AR181"/>
    <mergeCell ref="B181:C181"/>
    <mergeCell ref="E181:G181"/>
    <mergeCell ref="I181:K181"/>
    <mergeCell ref="M181:N181"/>
    <mergeCell ref="P181:R181"/>
    <mergeCell ref="T181:V181"/>
    <mergeCell ref="X180:Y180"/>
    <mergeCell ref="AA180:AC180"/>
    <mergeCell ref="AE180:AG180"/>
    <mergeCell ref="AI180:AJ180"/>
    <mergeCell ref="AL180:AN180"/>
    <mergeCell ref="AP180:AR180"/>
    <mergeCell ref="B180:C180"/>
    <mergeCell ref="E180:G180"/>
    <mergeCell ref="I180:K180"/>
    <mergeCell ref="M180:N180"/>
    <mergeCell ref="P180:R180"/>
    <mergeCell ref="T180:V180"/>
    <mergeCell ref="B177:C177"/>
    <mergeCell ref="M177:N177"/>
    <mergeCell ref="X177:Y177"/>
    <mergeCell ref="AI177:AJ177"/>
    <mergeCell ref="B178:C178"/>
    <mergeCell ref="M178:N178"/>
    <mergeCell ref="X178:Y178"/>
    <mergeCell ref="AI178:AJ178"/>
    <mergeCell ref="M174:O175"/>
    <mergeCell ref="P174:S175"/>
    <mergeCell ref="X174:Z175"/>
    <mergeCell ref="AA174:AD175"/>
    <mergeCell ref="AI174:AK175"/>
    <mergeCell ref="AL174:AO175"/>
    <mergeCell ref="X172:Z173"/>
    <mergeCell ref="AA172:AD172"/>
    <mergeCell ref="AE172:AG175"/>
    <mergeCell ref="AI172:AK173"/>
    <mergeCell ref="AL172:AO172"/>
    <mergeCell ref="AP172:AR175"/>
    <mergeCell ref="AA173:AD173"/>
    <mergeCell ref="AL173:AO173"/>
    <mergeCell ref="B172:D173"/>
    <mergeCell ref="E172:H172"/>
    <mergeCell ref="I172:K175"/>
    <mergeCell ref="M172:O173"/>
    <mergeCell ref="P172:S172"/>
    <mergeCell ref="T172:V175"/>
    <mergeCell ref="E173:H173"/>
    <mergeCell ref="P173:S173"/>
    <mergeCell ref="B174:D175"/>
    <mergeCell ref="E174:H175"/>
    <mergeCell ref="X171:Z171"/>
    <mergeCell ref="AA171:AD171"/>
    <mergeCell ref="AE171:AG171"/>
    <mergeCell ref="AI171:AK171"/>
    <mergeCell ref="AL171:AO171"/>
    <mergeCell ref="AP171:AR171"/>
    <mergeCell ref="B169:K169"/>
    <mergeCell ref="M169:V169"/>
    <mergeCell ref="X169:AG169"/>
    <mergeCell ref="AI169:AR169"/>
    <mergeCell ref="B171:D171"/>
    <mergeCell ref="E171:H171"/>
    <mergeCell ref="I171:K171"/>
    <mergeCell ref="M171:O171"/>
    <mergeCell ref="P171:S171"/>
    <mergeCell ref="T171:V171"/>
    <mergeCell ref="X168:Y168"/>
    <mergeCell ref="AA168:AC168"/>
    <mergeCell ref="AE168:AG168"/>
    <mergeCell ref="AI168:AJ168"/>
    <mergeCell ref="AL168:AN168"/>
    <mergeCell ref="AP168:AR168"/>
    <mergeCell ref="B168:C168"/>
    <mergeCell ref="E168:G168"/>
    <mergeCell ref="I168:K168"/>
    <mergeCell ref="M168:N168"/>
    <mergeCell ref="P168:R168"/>
    <mergeCell ref="T168:V168"/>
    <mergeCell ref="X167:Y167"/>
    <mergeCell ref="AA167:AC167"/>
    <mergeCell ref="AE167:AG167"/>
    <mergeCell ref="AI167:AJ167"/>
    <mergeCell ref="AL167:AN167"/>
    <mergeCell ref="AP167:AR167"/>
    <mergeCell ref="B167:C167"/>
    <mergeCell ref="E167:G167"/>
    <mergeCell ref="I167:K167"/>
    <mergeCell ref="M167:N167"/>
    <mergeCell ref="P167:R167"/>
    <mergeCell ref="T167:V167"/>
    <mergeCell ref="B164:C164"/>
    <mergeCell ref="M164:N164"/>
    <mergeCell ref="X164:Y164"/>
    <mergeCell ref="AI164:AJ164"/>
    <mergeCell ref="B165:C165"/>
    <mergeCell ref="M165:N165"/>
    <mergeCell ref="X165:Y165"/>
    <mergeCell ref="AI165:AJ165"/>
    <mergeCell ref="M161:O162"/>
    <mergeCell ref="P161:S162"/>
    <mergeCell ref="X161:Z162"/>
    <mergeCell ref="AA161:AD162"/>
    <mergeCell ref="AI161:AK162"/>
    <mergeCell ref="AL161:AO162"/>
    <mergeCell ref="X159:Z160"/>
    <mergeCell ref="AA159:AD159"/>
    <mergeCell ref="AE159:AG162"/>
    <mergeCell ref="AI159:AK160"/>
    <mergeCell ref="AL159:AO159"/>
    <mergeCell ref="AP159:AR162"/>
    <mergeCell ref="AA160:AD160"/>
    <mergeCell ref="AL160:AO160"/>
    <mergeCell ref="B159:D160"/>
    <mergeCell ref="E159:H159"/>
    <mergeCell ref="I159:K162"/>
    <mergeCell ref="M159:O160"/>
    <mergeCell ref="P159:S159"/>
    <mergeCell ref="T159:V162"/>
    <mergeCell ref="E160:H160"/>
    <mergeCell ref="P160:S160"/>
    <mergeCell ref="B161:D162"/>
    <mergeCell ref="E161:H162"/>
    <mergeCell ref="X158:Z158"/>
    <mergeCell ref="AA158:AD158"/>
    <mergeCell ref="AE158:AG158"/>
    <mergeCell ref="AI158:AK158"/>
    <mergeCell ref="AL158:AO158"/>
    <mergeCell ref="AP158:AR158"/>
    <mergeCell ref="B156:K156"/>
    <mergeCell ref="M156:V156"/>
    <mergeCell ref="X156:AG156"/>
    <mergeCell ref="AI156:AR156"/>
    <mergeCell ref="B158:D158"/>
    <mergeCell ref="E158:H158"/>
    <mergeCell ref="I158:K158"/>
    <mergeCell ref="M158:O158"/>
    <mergeCell ref="P158:S158"/>
    <mergeCell ref="T158:V158"/>
    <mergeCell ref="X155:Y155"/>
    <mergeCell ref="AA155:AC155"/>
    <mergeCell ref="AE155:AG155"/>
    <mergeCell ref="AI155:AJ155"/>
    <mergeCell ref="AL155:AN155"/>
    <mergeCell ref="AP155:AR155"/>
    <mergeCell ref="B155:C155"/>
    <mergeCell ref="E155:G155"/>
    <mergeCell ref="I155:K155"/>
    <mergeCell ref="M155:N155"/>
    <mergeCell ref="P155:R155"/>
    <mergeCell ref="T155:V155"/>
    <mergeCell ref="X154:Y154"/>
    <mergeCell ref="AA154:AC154"/>
    <mergeCell ref="AE154:AG154"/>
    <mergeCell ref="AI154:AJ154"/>
    <mergeCell ref="AL154:AN154"/>
    <mergeCell ref="AP154:AR154"/>
    <mergeCell ref="B154:C154"/>
    <mergeCell ref="E154:G154"/>
    <mergeCell ref="I154:K154"/>
    <mergeCell ref="M154:N154"/>
    <mergeCell ref="P154:R154"/>
    <mergeCell ref="T154:V154"/>
    <mergeCell ref="B151:C151"/>
    <mergeCell ref="M151:N151"/>
    <mergeCell ref="X151:Y151"/>
    <mergeCell ref="AI151:AJ151"/>
    <mergeCell ref="B152:C152"/>
    <mergeCell ref="M152:N152"/>
    <mergeCell ref="X152:Y152"/>
    <mergeCell ref="AI152:AJ152"/>
    <mergeCell ref="M148:O149"/>
    <mergeCell ref="P148:S149"/>
    <mergeCell ref="X148:Z149"/>
    <mergeCell ref="AA148:AD149"/>
    <mergeCell ref="AI148:AK149"/>
    <mergeCell ref="AL148:AO149"/>
    <mergeCell ref="X146:Z147"/>
    <mergeCell ref="AA146:AD146"/>
    <mergeCell ref="AE146:AG149"/>
    <mergeCell ref="AI146:AK147"/>
    <mergeCell ref="AL146:AO146"/>
    <mergeCell ref="AP146:AR149"/>
    <mergeCell ref="AA147:AD147"/>
    <mergeCell ref="AL147:AO147"/>
    <mergeCell ref="B146:D147"/>
    <mergeCell ref="E146:H146"/>
    <mergeCell ref="I146:K149"/>
    <mergeCell ref="M146:O147"/>
    <mergeCell ref="P146:S146"/>
    <mergeCell ref="T146:V149"/>
    <mergeCell ref="E147:H147"/>
    <mergeCell ref="P147:S147"/>
    <mergeCell ref="B148:D149"/>
    <mergeCell ref="E148:H149"/>
    <mergeCell ref="X145:Z145"/>
    <mergeCell ref="AA145:AD145"/>
    <mergeCell ref="AE145:AG145"/>
    <mergeCell ref="AI145:AK145"/>
    <mergeCell ref="AL145:AO145"/>
    <mergeCell ref="AP145:AR145"/>
    <mergeCell ref="B143:K143"/>
    <mergeCell ref="M143:V143"/>
    <mergeCell ref="X143:AG143"/>
    <mergeCell ref="AI143:AR143"/>
    <mergeCell ref="B145:D145"/>
    <mergeCell ref="E145:H145"/>
    <mergeCell ref="I145:K145"/>
    <mergeCell ref="M145:O145"/>
    <mergeCell ref="P145:S145"/>
    <mergeCell ref="T145:V145"/>
    <mergeCell ref="X142:Y142"/>
    <mergeCell ref="AA142:AC142"/>
    <mergeCell ref="AE142:AG142"/>
    <mergeCell ref="AI142:AJ142"/>
    <mergeCell ref="AL142:AN142"/>
    <mergeCell ref="AP142:AR142"/>
    <mergeCell ref="B142:C142"/>
    <mergeCell ref="E142:G142"/>
    <mergeCell ref="I142:K142"/>
    <mergeCell ref="M142:N142"/>
    <mergeCell ref="P142:R142"/>
    <mergeCell ref="T142:V142"/>
    <mergeCell ref="X141:Y141"/>
    <mergeCell ref="AA141:AC141"/>
    <mergeCell ref="AE141:AG141"/>
    <mergeCell ref="AI141:AJ141"/>
    <mergeCell ref="AL141:AN141"/>
    <mergeCell ref="AP141:AR141"/>
    <mergeCell ref="B141:C141"/>
    <mergeCell ref="E141:G141"/>
    <mergeCell ref="I141:K141"/>
    <mergeCell ref="M141:N141"/>
    <mergeCell ref="P141:R141"/>
    <mergeCell ref="T141:V141"/>
    <mergeCell ref="B138:C138"/>
    <mergeCell ref="M138:N138"/>
    <mergeCell ref="X138:Y138"/>
    <mergeCell ref="AI138:AJ138"/>
    <mergeCell ref="B139:C139"/>
    <mergeCell ref="M139:N139"/>
    <mergeCell ref="X139:Y139"/>
    <mergeCell ref="AI139:AJ139"/>
    <mergeCell ref="M135:O136"/>
    <mergeCell ref="P135:S136"/>
    <mergeCell ref="X135:Z136"/>
    <mergeCell ref="AA135:AD136"/>
    <mergeCell ref="AI135:AK136"/>
    <mergeCell ref="AL135:AO136"/>
    <mergeCell ref="X133:Z134"/>
    <mergeCell ref="AA133:AD133"/>
    <mergeCell ref="AE133:AG136"/>
    <mergeCell ref="AI133:AK134"/>
    <mergeCell ref="AL133:AO133"/>
    <mergeCell ref="AP133:AR136"/>
    <mergeCell ref="AA134:AD134"/>
    <mergeCell ref="AL134:AO134"/>
    <mergeCell ref="B133:D134"/>
    <mergeCell ref="E133:H133"/>
    <mergeCell ref="I133:K136"/>
    <mergeCell ref="M133:O134"/>
    <mergeCell ref="P133:S133"/>
    <mergeCell ref="T133:V136"/>
    <mergeCell ref="E134:H134"/>
    <mergeCell ref="P134:S134"/>
    <mergeCell ref="B135:D136"/>
    <mergeCell ref="E135:H136"/>
    <mergeCell ref="X132:Z132"/>
    <mergeCell ref="AA132:AD132"/>
    <mergeCell ref="AE132:AG132"/>
    <mergeCell ref="AI132:AK132"/>
    <mergeCell ref="AL132:AO132"/>
    <mergeCell ref="AP132:AR132"/>
    <mergeCell ref="B130:K130"/>
    <mergeCell ref="M130:V130"/>
    <mergeCell ref="X130:AG130"/>
    <mergeCell ref="AI130:AR130"/>
    <mergeCell ref="B132:D132"/>
    <mergeCell ref="E132:H132"/>
    <mergeCell ref="I132:K132"/>
    <mergeCell ref="M132:O132"/>
    <mergeCell ref="P132:S132"/>
    <mergeCell ref="T132:V132"/>
    <mergeCell ref="X129:Y129"/>
    <mergeCell ref="AA129:AC129"/>
    <mergeCell ref="AE129:AG129"/>
    <mergeCell ref="AI129:AJ129"/>
    <mergeCell ref="AL129:AN129"/>
    <mergeCell ref="AP129:AR129"/>
    <mergeCell ref="B129:C129"/>
    <mergeCell ref="E129:G129"/>
    <mergeCell ref="I129:K129"/>
    <mergeCell ref="M129:N129"/>
    <mergeCell ref="P129:R129"/>
    <mergeCell ref="T129:V129"/>
    <mergeCell ref="X128:Y128"/>
    <mergeCell ref="AA128:AC128"/>
    <mergeCell ref="AE128:AG128"/>
    <mergeCell ref="AI128:AJ128"/>
    <mergeCell ref="AL128:AN128"/>
    <mergeCell ref="AP128:AR128"/>
    <mergeCell ref="B128:C128"/>
    <mergeCell ref="E128:G128"/>
    <mergeCell ref="I128:K128"/>
    <mergeCell ref="M128:N128"/>
    <mergeCell ref="P128:R128"/>
    <mergeCell ref="T128:V128"/>
    <mergeCell ref="B125:C125"/>
    <mergeCell ref="M125:N125"/>
    <mergeCell ref="X125:Y125"/>
    <mergeCell ref="AI125:AJ125"/>
    <mergeCell ref="B126:C126"/>
    <mergeCell ref="M126:N126"/>
    <mergeCell ref="X126:Y126"/>
    <mergeCell ref="AI126:AJ126"/>
    <mergeCell ref="M122:O123"/>
    <mergeCell ref="P122:S123"/>
    <mergeCell ref="X122:Z123"/>
    <mergeCell ref="AA122:AD123"/>
    <mergeCell ref="AI122:AK123"/>
    <mergeCell ref="AL122:AO123"/>
    <mergeCell ref="X120:Z121"/>
    <mergeCell ref="AA120:AD120"/>
    <mergeCell ref="AE120:AG123"/>
    <mergeCell ref="AI120:AK121"/>
    <mergeCell ref="AL120:AO120"/>
    <mergeCell ref="AP120:AR123"/>
    <mergeCell ref="AA121:AD121"/>
    <mergeCell ref="AL121:AO121"/>
    <mergeCell ref="B120:D121"/>
    <mergeCell ref="E120:H120"/>
    <mergeCell ref="I120:K123"/>
    <mergeCell ref="M120:O121"/>
    <mergeCell ref="P120:S120"/>
    <mergeCell ref="T120:V123"/>
    <mergeCell ref="E121:H121"/>
    <mergeCell ref="P121:S121"/>
    <mergeCell ref="B122:D123"/>
    <mergeCell ref="E122:H123"/>
    <mergeCell ref="X119:Z119"/>
    <mergeCell ref="AA119:AD119"/>
    <mergeCell ref="AE119:AG119"/>
    <mergeCell ref="AI119:AK119"/>
    <mergeCell ref="AL119:AO119"/>
    <mergeCell ref="AP119:AR119"/>
    <mergeCell ref="B117:K117"/>
    <mergeCell ref="M117:V117"/>
    <mergeCell ref="X117:AG117"/>
    <mergeCell ref="AI117:AR117"/>
    <mergeCell ref="B119:D119"/>
    <mergeCell ref="E119:H119"/>
    <mergeCell ref="I119:K119"/>
    <mergeCell ref="M119:O119"/>
    <mergeCell ref="P119:S119"/>
    <mergeCell ref="T119:V119"/>
    <mergeCell ref="X116:Y116"/>
    <mergeCell ref="AA116:AC116"/>
    <mergeCell ref="AE116:AG116"/>
    <mergeCell ref="AI116:AJ116"/>
    <mergeCell ref="AL116:AN116"/>
    <mergeCell ref="AP116:AR116"/>
    <mergeCell ref="B116:C116"/>
    <mergeCell ref="E116:G116"/>
    <mergeCell ref="I116:K116"/>
    <mergeCell ref="M116:N116"/>
    <mergeCell ref="P116:R116"/>
    <mergeCell ref="T116:V116"/>
    <mergeCell ref="E108:H108"/>
    <mergeCell ref="P108:S108"/>
    <mergeCell ref="B109:D110"/>
    <mergeCell ref="E109:H110"/>
    <mergeCell ref="X115:Y115"/>
    <mergeCell ref="AA115:AC115"/>
    <mergeCell ref="AE115:AG115"/>
    <mergeCell ref="AI115:AJ115"/>
    <mergeCell ref="AL115:AN115"/>
    <mergeCell ref="AP115:AR115"/>
    <mergeCell ref="B115:C115"/>
    <mergeCell ref="E115:G115"/>
    <mergeCell ref="I115:K115"/>
    <mergeCell ref="M115:N115"/>
    <mergeCell ref="P115:R115"/>
    <mergeCell ref="T115:V115"/>
    <mergeCell ref="B112:C112"/>
    <mergeCell ref="M112:N112"/>
    <mergeCell ref="X112:Y112"/>
    <mergeCell ref="AI112:AJ112"/>
    <mergeCell ref="B113:C113"/>
    <mergeCell ref="M113:N113"/>
    <mergeCell ref="X113:Y113"/>
    <mergeCell ref="AI113:AJ113"/>
    <mergeCell ref="X106:Z106"/>
    <mergeCell ref="AA106:AD106"/>
    <mergeCell ref="AE106:AG106"/>
    <mergeCell ref="AI106:AK106"/>
    <mergeCell ref="AL106:AO106"/>
    <mergeCell ref="AP106:AR106"/>
    <mergeCell ref="B106:D106"/>
    <mergeCell ref="E106:H106"/>
    <mergeCell ref="I106:K106"/>
    <mergeCell ref="M106:O106"/>
    <mergeCell ref="P106:S106"/>
    <mergeCell ref="T106:V106"/>
    <mergeCell ref="M109:O110"/>
    <mergeCell ref="P109:S110"/>
    <mergeCell ref="X109:Z110"/>
    <mergeCell ref="AA109:AD110"/>
    <mergeCell ref="AI109:AK110"/>
    <mergeCell ref="AL109:AO110"/>
    <mergeCell ref="X107:Z108"/>
    <mergeCell ref="AA107:AD107"/>
    <mergeCell ref="AE107:AG110"/>
    <mergeCell ref="AI107:AK108"/>
    <mergeCell ref="AL107:AO107"/>
    <mergeCell ref="AP107:AR110"/>
    <mergeCell ref="AA108:AD108"/>
    <mergeCell ref="AL108:AO108"/>
    <mergeCell ref="B107:D108"/>
    <mergeCell ref="E107:H107"/>
    <mergeCell ref="I107:K110"/>
    <mergeCell ref="M107:O108"/>
    <mergeCell ref="P107:S107"/>
    <mergeCell ref="T107:V110"/>
  </mergeCells>
  <conditionalFormatting sqref="F259">
    <cfRule type="expression" dxfId="163" priority="61" stopIfTrue="1">
      <formula>F259&gt;F260</formula>
    </cfRule>
  </conditionalFormatting>
  <conditionalFormatting sqref="F260">
    <cfRule type="expression" dxfId="162" priority="62" stopIfTrue="1">
      <formula>F260&gt;F259</formula>
    </cfRule>
  </conditionalFormatting>
  <conditionalFormatting sqref="L217">
    <cfRule type="expression" dxfId="161" priority="59" stopIfTrue="1">
      <formula>L217&gt;L218</formula>
    </cfRule>
  </conditionalFormatting>
  <conditionalFormatting sqref="L223">
    <cfRule type="expression" dxfId="160" priority="57" stopIfTrue="1">
      <formula>L223&gt;L224</formula>
    </cfRule>
  </conditionalFormatting>
  <conditionalFormatting sqref="L229">
    <cfRule type="expression" dxfId="159" priority="55" stopIfTrue="1">
      <formula>L229&gt;L230</formula>
    </cfRule>
  </conditionalFormatting>
  <conditionalFormatting sqref="L235">
    <cfRule type="expression" dxfId="158" priority="53" stopIfTrue="1">
      <formula>L235&gt;L236</formula>
    </cfRule>
  </conditionalFormatting>
  <conditionalFormatting sqref="L241">
    <cfRule type="expression" dxfId="157" priority="51" stopIfTrue="1">
      <formula>L241&gt;L242</formula>
    </cfRule>
  </conditionalFormatting>
  <conditionalFormatting sqref="L247">
    <cfRule type="expression" dxfId="156" priority="49" stopIfTrue="1">
      <formula>L247&gt;L248</formula>
    </cfRule>
  </conditionalFormatting>
  <conditionalFormatting sqref="L253">
    <cfRule type="expression" dxfId="155" priority="47" stopIfTrue="1">
      <formula>L253&gt;L254</formula>
    </cfRule>
  </conditionalFormatting>
  <conditionalFormatting sqref="L259">
    <cfRule type="expression" dxfId="154" priority="45" stopIfTrue="1">
      <formula>L259&gt;L260</formula>
    </cfRule>
  </conditionalFormatting>
  <conditionalFormatting sqref="L277">
    <cfRule type="expression" dxfId="153" priority="43" stopIfTrue="1">
      <formula>L277&gt;L278</formula>
    </cfRule>
  </conditionalFormatting>
  <conditionalFormatting sqref="L283">
    <cfRule type="expression" dxfId="152" priority="41" stopIfTrue="1">
      <formula>L283&gt;L284</formula>
    </cfRule>
  </conditionalFormatting>
  <conditionalFormatting sqref="L289">
    <cfRule type="expression" dxfId="151" priority="39" stopIfTrue="1">
      <formula>L289&gt;L290</formula>
    </cfRule>
  </conditionalFormatting>
  <conditionalFormatting sqref="L295">
    <cfRule type="expression" dxfId="150" priority="37" stopIfTrue="1">
      <formula>L295&gt;L296</formula>
    </cfRule>
  </conditionalFormatting>
  <conditionalFormatting sqref="L301">
    <cfRule type="expression" dxfId="149" priority="35" stopIfTrue="1">
      <formula>L301&gt;L302</formula>
    </cfRule>
  </conditionalFormatting>
  <conditionalFormatting sqref="L307">
    <cfRule type="expression" dxfId="148" priority="33" stopIfTrue="1">
      <formula>L307&gt;L308</formula>
    </cfRule>
  </conditionalFormatting>
  <conditionalFormatting sqref="L313">
    <cfRule type="expression" dxfId="147" priority="31" stopIfTrue="1">
      <formula>L313&gt;L314</formula>
    </cfRule>
  </conditionalFormatting>
  <conditionalFormatting sqref="L317">
    <cfRule type="expression" dxfId="146" priority="30" stopIfTrue="1">
      <formula>L317&gt;L318</formula>
    </cfRule>
  </conditionalFormatting>
  <conditionalFormatting sqref="L319">
    <cfRule type="expression" dxfId="145" priority="29" stopIfTrue="1">
      <formula>L319&gt;L320</formula>
    </cfRule>
  </conditionalFormatting>
  <conditionalFormatting sqref="R278">
    <cfRule type="expression" dxfId="144" priority="28" stopIfTrue="1">
      <formula>R278&gt;R279</formula>
    </cfRule>
  </conditionalFormatting>
  <conditionalFormatting sqref="R280">
    <cfRule type="expression" dxfId="143" priority="27" stopIfTrue="1">
      <formula>R280&gt;R281</formula>
    </cfRule>
  </conditionalFormatting>
  <conditionalFormatting sqref="T268">
    <cfRule type="expression" dxfId="142" priority="26" stopIfTrue="1">
      <formula>T268&gt;T269</formula>
    </cfRule>
  </conditionalFormatting>
  <conditionalFormatting sqref="T270">
    <cfRule type="expression" dxfId="141" priority="25" stopIfTrue="1">
      <formula>T270&gt;T271</formula>
    </cfRule>
  </conditionalFormatting>
  <conditionalFormatting sqref="V284">
    <cfRule type="expression" dxfId="140" priority="24" stopIfTrue="1">
      <formula>V284&gt;V285</formula>
    </cfRule>
  </conditionalFormatting>
  <conditionalFormatting sqref="V286">
    <cfRule type="expression" dxfId="139" priority="23" stopIfTrue="1">
      <formula>V286&gt;V287</formula>
    </cfRule>
  </conditionalFormatting>
  <conditionalFormatting sqref="R302">
    <cfRule type="expression" dxfId="138" priority="22" stopIfTrue="1">
      <formula>R302&gt;R303</formula>
    </cfRule>
  </conditionalFormatting>
  <conditionalFormatting sqref="R304">
    <cfRule type="expression" dxfId="137" priority="21" stopIfTrue="1">
      <formula>R304&gt;R305</formula>
    </cfRule>
  </conditionalFormatting>
  <conditionalFormatting sqref="V308">
    <cfRule type="expression" dxfId="136" priority="20" stopIfTrue="1">
      <formula>V308&gt;V309</formula>
    </cfRule>
  </conditionalFormatting>
  <conditionalFormatting sqref="V310">
    <cfRule type="expression" dxfId="135" priority="19" stopIfTrue="1">
      <formula>V310&gt;V311</formula>
    </cfRule>
  </conditionalFormatting>
  <conditionalFormatting sqref="R314">
    <cfRule type="expression" dxfId="134" priority="18" stopIfTrue="1">
      <formula>R314&gt;R315</formula>
    </cfRule>
  </conditionalFormatting>
  <conditionalFormatting sqref="R316">
    <cfRule type="expression" dxfId="133" priority="17" stopIfTrue="1">
      <formula>R316&gt;R317</formula>
    </cfRule>
  </conditionalFormatting>
  <conditionalFormatting sqref="R290">
    <cfRule type="expression" dxfId="132" priority="16" stopIfTrue="1">
      <formula>R290&gt;R291</formula>
    </cfRule>
  </conditionalFormatting>
  <conditionalFormatting sqref="R292">
    <cfRule type="expression" dxfId="131" priority="15" stopIfTrue="1">
      <formula>R292&gt;R293</formula>
    </cfRule>
  </conditionalFormatting>
  <conditionalFormatting sqref="V248">
    <cfRule type="expression" dxfId="130" priority="14" stopIfTrue="1">
      <formula>V248&gt;V249</formula>
    </cfRule>
  </conditionalFormatting>
  <conditionalFormatting sqref="V250">
    <cfRule type="expression" dxfId="129" priority="13" stopIfTrue="1">
      <formula>V250&gt;V251</formula>
    </cfRule>
  </conditionalFormatting>
  <conditionalFormatting sqref="R242">
    <cfRule type="expression" dxfId="128" priority="12" stopIfTrue="1">
      <formula>R242&gt;R243</formula>
    </cfRule>
  </conditionalFormatting>
  <conditionalFormatting sqref="R244">
    <cfRule type="expression" dxfId="127" priority="11" stopIfTrue="1">
      <formula>R244&gt;R245</formula>
    </cfRule>
  </conditionalFormatting>
  <conditionalFormatting sqref="R254">
    <cfRule type="expression" dxfId="126" priority="10" stopIfTrue="1">
      <formula>R254&gt;R255</formula>
    </cfRule>
  </conditionalFormatting>
  <conditionalFormatting sqref="R256">
    <cfRule type="expression" dxfId="125" priority="9" stopIfTrue="1">
      <formula>R256&gt;R257</formula>
    </cfRule>
  </conditionalFormatting>
  <conditionalFormatting sqref="V236">
    <cfRule type="expression" dxfId="124" priority="8" stopIfTrue="1">
      <formula>V236&gt;V237</formula>
    </cfRule>
  </conditionalFormatting>
  <conditionalFormatting sqref="V238">
    <cfRule type="expression" dxfId="123" priority="7" stopIfTrue="1">
      <formula>V238&gt;V239</formula>
    </cfRule>
  </conditionalFormatting>
  <conditionalFormatting sqref="V224">
    <cfRule type="expression" dxfId="122" priority="6" stopIfTrue="1">
      <formula>V224&gt;V225</formula>
    </cfRule>
  </conditionalFormatting>
  <conditionalFormatting sqref="V226">
    <cfRule type="expression" dxfId="121" priority="5" stopIfTrue="1">
      <formula>V226&gt;V227</formula>
    </cfRule>
  </conditionalFormatting>
  <conditionalFormatting sqref="R218">
    <cfRule type="expression" dxfId="120" priority="4" stopIfTrue="1">
      <formula>R218&gt;R219</formula>
    </cfRule>
  </conditionalFormatting>
  <conditionalFormatting sqref="R220">
    <cfRule type="expression" dxfId="119" priority="3" stopIfTrue="1">
      <formula>R220&gt;R221</formula>
    </cfRule>
  </conditionalFormatting>
  <conditionalFormatting sqref="R230">
    <cfRule type="expression" dxfId="118" priority="2" stopIfTrue="1">
      <formula>R230&gt;R231</formula>
    </cfRule>
  </conditionalFormatting>
  <conditionalFormatting sqref="R232">
    <cfRule type="expression" dxfId="117" priority="1" stopIfTrue="1">
      <formula>R232&gt;R233</formula>
    </cfRule>
  </conditionalFormatting>
  <conditionalFormatting sqref="F274">
    <cfRule type="expression" dxfId="116" priority="125" stopIfTrue="1">
      <formula>F274&gt;F275</formula>
    </cfRule>
  </conditionalFormatting>
  <conditionalFormatting sqref="F275">
    <cfRule type="expression" dxfId="115" priority="126" stopIfTrue="1">
      <formula>F275&gt;F274</formula>
    </cfRule>
  </conditionalFormatting>
  <conditionalFormatting sqref="F292">
    <cfRule type="expression" dxfId="114" priority="113" stopIfTrue="1">
      <formula>F292&gt;F293</formula>
    </cfRule>
  </conditionalFormatting>
  <conditionalFormatting sqref="F293">
    <cfRule type="expression" dxfId="113" priority="114" stopIfTrue="1">
      <formula>F293&gt;F292</formula>
    </cfRule>
  </conditionalFormatting>
  <conditionalFormatting sqref="F304">
    <cfRule type="expression" dxfId="112" priority="105" stopIfTrue="1">
      <formula>F304&gt;F305</formula>
    </cfRule>
  </conditionalFormatting>
  <conditionalFormatting sqref="F305">
    <cfRule type="expression" dxfId="111" priority="106" stopIfTrue="1">
      <formula>F305&gt;F304</formula>
    </cfRule>
  </conditionalFormatting>
  <conditionalFormatting sqref="F316">
    <cfRule type="expression" dxfId="110" priority="97" stopIfTrue="1">
      <formula>F316&gt;F317</formula>
    </cfRule>
  </conditionalFormatting>
  <conditionalFormatting sqref="F317">
    <cfRule type="expression" dxfId="109" priority="98" stopIfTrue="1">
      <formula>F317&gt;F316</formula>
    </cfRule>
  </conditionalFormatting>
  <conditionalFormatting sqref="F319">
    <cfRule type="expression" dxfId="108" priority="95" stopIfTrue="1">
      <formula>F319&gt;F320</formula>
    </cfRule>
  </conditionalFormatting>
  <conditionalFormatting sqref="F320">
    <cfRule type="expression" dxfId="107" priority="96" stopIfTrue="1">
      <formula>F320&gt;F319</formula>
    </cfRule>
  </conditionalFormatting>
  <conditionalFormatting sqref="F289">
    <cfRule type="expression" dxfId="106" priority="115" stopIfTrue="1">
      <formula>F289&gt;F290</formula>
    </cfRule>
  </conditionalFormatting>
  <conditionalFormatting sqref="F290">
    <cfRule type="expression" dxfId="105" priority="116" stopIfTrue="1">
      <formula>F290&gt;F289</formula>
    </cfRule>
  </conditionalFormatting>
  <conditionalFormatting sqref="F295">
    <cfRule type="expression" dxfId="104" priority="111" stopIfTrue="1">
      <formula>F295&gt;F296</formula>
    </cfRule>
  </conditionalFormatting>
  <conditionalFormatting sqref="F296">
    <cfRule type="expression" dxfId="103" priority="112" stopIfTrue="1">
      <formula>F296&gt;F295</formula>
    </cfRule>
  </conditionalFormatting>
  <conditionalFormatting sqref="F298">
    <cfRule type="expression" dxfId="102" priority="109" stopIfTrue="1">
      <formula>F298&gt;F299</formula>
    </cfRule>
  </conditionalFormatting>
  <conditionalFormatting sqref="F299">
    <cfRule type="expression" dxfId="101" priority="110" stopIfTrue="1">
      <formula>F299&gt;F298</formula>
    </cfRule>
  </conditionalFormatting>
  <conditionalFormatting sqref="F310">
    <cfRule type="expression" dxfId="100" priority="101" stopIfTrue="1">
      <formula>F310&gt;F311</formula>
    </cfRule>
  </conditionalFormatting>
  <conditionalFormatting sqref="F311">
    <cfRule type="expression" dxfId="99" priority="102" stopIfTrue="1">
      <formula>F311&gt;F310</formula>
    </cfRule>
  </conditionalFormatting>
  <conditionalFormatting sqref="F313">
    <cfRule type="expression" dxfId="98" priority="99" stopIfTrue="1">
      <formula>F313&gt;F314</formula>
    </cfRule>
  </conditionalFormatting>
  <conditionalFormatting sqref="F314">
    <cfRule type="expression" dxfId="97" priority="100" stopIfTrue="1">
      <formula>F314&gt;F313</formula>
    </cfRule>
  </conditionalFormatting>
  <conditionalFormatting sqref="F301">
    <cfRule type="expression" dxfId="96" priority="107" stopIfTrue="1">
      <formula>F301&gt;F302</formula>
    </cfRule>
  </conditionalFormatting>
  <conditionalFormatting sqref="F302">
    <cfRule type="expression" dxfId="95" priority="108" stopIfTrue="1">
      <formula>F302&gt;F301</formula>
    </cfRule>
  </conditionalFormatting>
  <conditionalFormatting sqref="F307">
    <cfRule type="expression" dxfId="94" priority="103" stopIfTrue="1">
      <formula>F307&gt;F308</formula>
    </cfRule>
  </conditionalFormatting>
  <conditionalFormatting sqref="F308">
    <cfRule type="expression" dxfId="93" priority="104" stopIfTrue="1">
      <formula>F308&gt;F307</formula>
    </cfRule>
  </conditionalFormatting>
  <conditionalFormatting sqref="F277">
    <cfRule type="expression" dxfId="92" priority="123" stopIfTrue="1">
      <formula>F277&gt;F278</formula>
    </cfRule>
  </conditionalFormatting>
  <conditionalFormatting sqref="F278">
    <cfRule type="expression" dxfId="91" priority="124" stopIfTrue="1">
      <formula>F278&gt;F277</formula>
    </cfRule>
  </conditionalFormatting>
  <conditionalFormatting sqref="F280">
    <cfRule type="expression" dxfId="90" priority="121" stopIfTrue="1">
      <formula>F280&gt;F281</formula>
    </cfRule>
  </conditionalFormatting>
  <conditionalFormatting sqref="F281">
    <cfRule type="expression" dxfId="89" priority="122" stopIfTrue="1">
      <formula>F281&gt;F280</formula>
    </cfRule>
  </conditionalFormatting>
  <conditionalFormatting sqref="F283">
    <cfRule type="expression" dxfId="88" priority="119" stopIfTrue="1">
      <formula>F283&gt;F284</formula>
    </cfRule>
  </conditionalFormatting>
  <conditionalFormatting sqref="F284">
    <cfRule type="expression" dxfId="87" priority="120" stopIfTrue="1">
      <formula>F284&gt;F283</formula>
    </cfRule>
  </conditionalFormatting>
  <conditionalFormatting sqref="F286">
    <cfRule type="expression" dxfId="86" priority="117" stopIfTrue="1">
      <formula>F286&gt;F287</formula>
    </cfRule>
  </conditionalFormatting>
  <conditionalFormatting sqref="F287">
    <cfRule type="expression" dxfId="85" priority="118" stopIfTrue="1">
      <formula>F287&gt;F286</formula>
    </cfRule>
  </conditionalFormatting>
  <conditionalFormatting sqref="V298">
    <cfRule type="expression" dxfId="84" priority="93" stopIfTrue="1">
      <formula>V298&gt;V296</formula>
    </cfRule>
  </conditionalFormatting>
  <conditionalFormatting sqref="V296">
    <cfRule type="expression" dxfId="83" priority="94" stopIfTrue="1">
      <formula>V296&gt;V298</formula>
    </cfRule>
  </conditionalFormatting>
  <conditionalFormatting sqref="F214">
    <cfRule type="expression" dxfId="82" priority="91" stopIfTrue="1">
      <formula>F214&gt;F215</formula>
    </cfRule>
  </conditionalFormatting>
  <conditionalFormatting sqref="F215">
    <cfRule type="expression" dxfId="81" priority="92" stopIfTrue="1">
      <formula>F215&gt;F214</formula>
    </cfRule>
  </conditionalFormatting>
  <conditionalFormatting sqref="F217">
    <cfRule type="expression" dxfId="80" priority="89" stopIfTrue="1">
      <formula>F217&gt;F218</formula>
    </cfRule>
  </conditionalFormatting>
  <conditionalFormatting sqref="F218">
    <cfRule type="expression" dxfId="79" priority="90" stopIfTrue="1">
      <formula>F218&gt;F217</formula>
    </cfRule>
  </conditionalFormatting>
  <conditionalFormatting sqref="F220">
    <cfRule type="expression" dxfId="78" priority="87" stopIfTrue="1">
      <formula>F220&gt;F221</formula>
    </cfRule>
  </conditionalFormatting>
  <conditionalFormatting sqref="F221">
    <cfRule type="expression" dxfId="77" priority="88" stopIfTrue="1">
      <formula>F221&gt;F220</formula>
    </cfRule>
  </conditionalFormatting>
  <conditionalFormatting sqref="F223">
    <cfRule type="expression" dxfId="76" priority="85" stopIfTrue="1">
      <formula>F223&gt;F224</formula>
    </cfRule>
  </conditionalFormatting>
  <conditionalFormatting sqref="F224">
    <cfRule type="expression" dxfId="75" priority="86" stopIfTrue="1">
      <formula>F224&gt;F223</formula>
    </cfRule>
  </conditionalFormatting>
  <conditionalFormatting sqref="F226">
    <cfRule type="expression" dxfId="74" priority="83" stopIfTrue="1">
      <formula>F226&gt;F227</formula>
    </cfRule>
  </conditionalFormatting>
  <conditionalFormatting sqref="F227">
    <cfRule type="expression" dxfId="73" priority="84" stopIfTrue="1">
      <formula>F227&gt;F226</formula>
    </cfRule>
  </conditionalFormatting>
  <conditionalFormatting sqref="F229">
    <cfRule type="expression" dxfId="72" priority="81" stopIfTrue="1">
      <formula>F229&gt;F230</formula>
    </cfRule>
  </conditionalFormatting>
  <conditionalFormatting sqref="F230">
    <cfRule type="expression" dxfId="71" priority="82" stopIfTrue="1">
      <formula>F230&gt;F229</formula>
    </cfRule>
  </conditionalFormatting>
  <conditionalFormatting sqref="F232">
    <cfRule type="expression" dxfId="70" priority="79" stopIfTrue="1">
      <formula>F232&gt;F233</formula>
    </cfRule>
  </conditionalFormatting>
  <conditionalFormatting sqref="F233">
    <cfRule type="expression" dxfId="69" priority="80" stopIfTrue="1">
      <formula>F233&gt;F232</formula>
    </cfRule>
  </conditionalFormatting>
  <conditionalFormatting sqref="F235">
    <cfRule type="expression" dxfId="68" priority="77" stopIfTrue="1">
      <formula>F235&gt;F236</formula>
    </cfRule>
  </conditionalFormatting>
  <conditionalFormatting sqref="F236">
    <cfRule type="expression" dxfId="67" priority="78" stopIfTrue="1">
      <formula>F236&gt;F235</formula>
    </cfRule>
  </conditionalFormatting>
  <conditionalFormatting sqref="F238">
    <cfRule type="expression" dxfId="66" priority="75" stopIfTrue="1">
      <formula>F238&gt;F239</formula>
    </cfRule>
  </conditionalFormatting>
  <conditionalFormatting sqref="F239">
    <cfRule type="expression" dxfId="65" priority="76" stopIfTrue="1">
      <formula>F239&gt;F238</formula>
    </cfRule>
  </conditionalFormatting>
  <conditionalFormatting sqref="F241">
    <cfRule type="expression" dxfId="64" priority="73" stopIfTrue="1">
      <formula>F241&gt;F242</formula>
    </cfRule>
  </conditionalFormatting>
  <conditionalFormatting sqref="F242">
    <cfRule type="expression" dxfId="63" priority="74" stopIfTrue="1">
      <formula>F242&gt;F241</formula>
    </cfRule>
  </conditionalFormatting>
  <conditionalFormatting sqref="F244">
    <cfRule type="expression" dxfId="62" priority="71" stopIfTrue="1">
      <formula>F244&gt;F245</formula>
    </cfRule>
  </conditionalFormatting>
  <conditionalFormatting sqref="F245">
    <cfRule type="expression" dxfId="61" priority="72" stopIfTrue="1">
      <formula>F245&gt;F244</formula>
    </cfRule>
  </conditionalFormatting>
  <conditionalFormatting sqref="F247">
    <cfRule type="expression" dxfId="60" priority="69" stopIfTrue="1">
      <formula>F247&gt;F248</formula>
    </cfRule>
  </conditionalFormatting>
  <conditionalFormatting sqref="F248">
    <cfRule type="expression" dxfId="59" priority="70" stopIfTrue="1">
      <formula>F248&gt;F247</formula>
    </cfRule>
  </conditionalFormatting>
  <conditionalFormatting sqref="F250">
    <cfRule type="expression" dxfId="58" priority="67" stopIfTrue="1">
      <formula>F250&gt;F251</formula>
    </cfRule>
  </conditionalFormatting>
  <conditionalFormatting sqref="F251">
    <cfRule type="expression" dxfId="57" priority="68" stopIfTrue="1">
      <formula>F251&gt;F250</formula>
    </cfRule>
  </conditionalFormatting>
  <conditionalFormatting sqref="F253">
    <cfRule type="expression" dxfId="56" priority="65" stopIfTrue="1">
      <formula>F253&gt;F254</formula>
    </cfRule>
  </conditionalFormatting>
  <conditionalFormatting sqref="F254">
    <cfRule type="expression" dxfId="55" priority="66" stopIfTrue="1">
      <formula>F254&gt;F253</formula>
    </cfRule>
  </conditionalFormatting>
  <conditionalFormatting sqref="F256">
    <cfRule type="expression" dxfId="54" priority="63" stopIfTrue="1">
      <formula>F256&gt;F257</formula>
    </cfRule>
  </conditionalFormatting>
  <conditionalFormatting sqref="F257">
    <cfRule type="expression" dxfId="53" priority="64" stopIfTrue="1">
      <formula>F257&gt;F256</formula>
    </cfRule>
  </conditionalFormatting>
  <conditionalFormatting sqref="L215">
    <cfRule type="expression" dxfId="52" priority="60" stopIfTrue="1">
      <formula>L215&gt;L216</formula>
    </cfRule>
  </conditionalFormatting>
  <conditionalFormatting sqref="L221">
    <cfRule type="expression" dxfId="51" priority="58" stopIfTrue="1">
      <formula>L221&gt;L222</formula>
    </cfRule>
  </conditionalFormatting>
  <conditionalFormatting sqref="L227">
    <cfRule type="expression" dxfId="50" priority="56" stopIfTrue="1">
      <formula>L227&gt;L228</formula>
    </cfRule>
  </conditionalFormatting>
  <conditionalFormatting sqref="L233">
    <cfRule type="expression" dxfId="49" priority="54" stopIfTrue="1">
      <formula>L233&gt;L234</formula>
    </cfRule>
  </conditionalFormatting>
  <conditionalFormatting sqref="L239">
    <cfRule type="expression" dxfId="48" priority="52" stopIfTrue="1">
      <formula>L239&gt;L240</formula>
    </cfRule>
  </conditionalFormatting>
  <conditionalFormatting sqref="L245">
    <cfRule type="expression" dxfId="47" priority="50" stopIfTrue="1">
      <formula>L245&gt;L246</formula>
    </cfRule>
  </conditionalFormatting>
  <conditionalFormatting sqref="L251">
    <cfRule type="expression" dxfId="46" priority="48" stopIfTrue="1">
      <formula>L251&gt;L252</formula>
    </cfRule>
  </conditionalFormatting>
  <conditionalFormatting sqref="L257">
    <cfRule type="expression" dxfId="45" priority="46" stopIfTrue="1">
      <formula>L257&gt;L258</formula>
    </cfRule>
  </conditionalFormatting>
  <conditionalFormatting sqref="L275">
    <cfRule type="expression" dxfId="44" priority="44" stopIfTrue="1">
      <formula>L275&gt;L276</formula>
    </cfRule>
  </conditionalFormatting>
  <conditionalFormatting sqref="L281">
    <cfRule type="expression" dxfId="43" priority="42" stopIfTrue="1">
      <formula>L281&gt;L282</formula>
    </cfRule>
  </conditionalFormatting>
  <conditionalFormatting sqref="L287">
    <cfRule type="expression" dxfId="42" priority="40" stopIfTrue="1">
      <formula>L287&gt;L288</formula>
    </cfRule>
  </conditionalFormatting>
  <conditionalFormatting sqref="L293">
    <cfRule type="expression" dxfId="41" priority="38" stopIfTrue="1">
      <formula>L293&gt;L294</formula>
    </cfRule>
  </conditionalFormatting>
  <conditionalFormatting sqref="L299">
    <cfRule type="expression" dxfId="40" priority="36" stopIfTrue="1">
      <formula>L299&gt;L300</formula>
    </cfRule>
  </conditionalFormatting>
  <conditionalFormatting sqref="L305">
    <cfRule type="expression" dxfId="39" priority="34" stopIfTrue="1">
      <formula>L305&gt;L306</formula>
    </cfRule>
  </conditionalFormatting>
  <conditionalFormatting sqref="L311">
    <cfRule type="expression" dxfId="38" priority="32" stopIfTrue="1">
      <formula>L311&gt;L312</formula>
    </cfRule>
  </conditionalFormatting>
  <printOptions horizontalCentered="1" verticalCentered="1"/>
  <pageMargins left="0" right="0" top="0" bottom="0" header="0" footer="0"/>
  <pageSetup paperSize="9" scale="26" fitToWidth="2" fitToHeight="2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V53"/>
  <sheetViews>
    <sheetView view="pageBreakPreview" zoomScale="50" zoomScaleNormal="50" zoomScaleSheetLayoutView="50" workbookViewId="0">
      <selection activeCell="I23" sqref="I23"/>
    </sheetView>
  </sheetViews>
  <sheetFormatPr baseColWidth="10" defaultColWidth="11.453125" defaultRowHeight="12.5" x14ac:dyDescent="0.25"/>
  <cols>
    <col min="1" max="1" width="3.7265625" style="350" customWidth="1"/>
    <col min="2" max="2" width="20.54296875" style="350" bestFit="1" customWidth="1"/>
    <col min="3" max="11" width="7.54296875" style="350" customWidth="1"/>
    <col min="12" max="12" width="3.7265625" style="350" customWidth="1"/>
    <col min="13" max="13" width="20.54296875" style="350" bestFit="1" customWidth="1"/>
    <col min="14" max="22" width="7.54296875" style="350" customWidth="1"/>
    <col min="23" max="16384" width="11.453125" style="350"/>
  </cols>
  <sheetData>
    <row r="1" spans="1:22" s="344" customFormat="1" ht="30" customHeight="1" thickBot="1" x14ac:dyDescent="0.3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s="344" customFormat="1" ht="30" customHeight="1" thickBot="1" x14ac:dyDescent="0.3">
      <c r="A2" s="345"/>
      <c r="B2" s="666" t="s">
        <v>26</v>
      </c>
      <c r="C2" s="661"/>
      <c r="D2" s="662"/>
      <c r="E2" s="666" t="s">
        <v>31</v>
      </c>
      <c r="F2" s="661"/>
      <c r="G2" s="661"/>
      <c r="H2" s="662"/>
      <c r="I2" s="666" t="s">
        <v>2</v>
      </c>
      <c r="J2" s="661"/>
      <c r="K2" s="662"/>
      <c r="L2" s="305"/>
      <c r="M2" s="666" t="s">
        <v>26</v>
      </c>
      <c r="N2" s="661"/>
      <c r="O2" s="662"/>
      <c r="P2" s="666" t="s">
        <v>31</v>
      </c>
      <c r="Q2" s="661"/>
      <c r="R2" s="661"/>
      <c r="S2" s="662"/>
      <c r="T2" s="666" t="s">
        <v>2</v>
      </c>
      <c r="U2" s="661"/>
      <c r="V2" s="662"/>
    </row>
    <row r="3" spans="1:22" s="348" customFormat="1" ht="30" customHeight="1" thickBot="1" x14ac:dyDescent="0.3">
      <c r="A3" s="346"/>
      <c r="B3" s="681"/>
      <c r="C3" s="682"/>
      <c r="D3" s="683"/>
      <c r="E3" s="731"/>
      <c r="F3" s="688"/>
      <c r="G3" s="688"/>
      <c r="H3" s="689"/>
      <c r="I3" s="732"/>
      <c r="J3" s="655"/>
      <c r="K3" s="656"/>
      <c r="L3" s="347"/>
      <c r="M3" s="681"/>
      <c r="N3" s="682"/>
      <c r="O3" s="683"/>
      <c r="P3" s="731"/>
      <c r="Q3" s="688"/>
      <c r="R3" s="688"/>
      <c r="S3" s="689"/>
      <c r="T3" s="732"/>
      <c r="U3" s="655"/>
      <c r="V3" s="656"/>
    </row>
    <row r="4" spans="1:22" s="348" customFormat="1" ht="30" customHeight="1" thickBot="1" x14ac:dyDescent="0.3">
      <c r="A4" s="346"/>
      <c r="B4" s="684"/>
      <c r="C4" s="685"/>
      <c r="D4" s="686"/>
      <c r="E4" s="666" t="s">
        <v>27</v>
      </c>
      <c r="F4" s="661"/>
      <c r="G4" s="661"/>
      <c r="H4" s="662"/>
      <c r="I4" s="733"/>
      <c r="J4" s="657"/>
      <c r="K4" s="658"/>
      <c r="L4" s="347"/>
      <c r="M4" s="684"/>
      <c r="N4" s="685"/>
      <c r="O4" s="686"/>
      <c r="P4" s="666" t="s">
        <v>27</v>
      </c>
      <c r="Q4" s="661"/>
      <c r="R4" s="661"/>
      <c r="S4" s="662"/>
      <c r="T4" s="733"/>
      <c r="U4" s="657"/>
      <c r="V4" s="658"/>
    </row>
    <row r="5" spans="1:22" s="348" customFormat="1" ht="30" customHeight="1" x14ac:dyDescent="0.25">
      <c r="A5" s="346"/>
      <c r="B5" s="675"/>
      <c r="C5" s="676"/>
      <c r="D5" s="677"/>
      <c r="E5" s="725"/>
      <c r="F5" s="726"/>
      <c r="G5" s="726"/>
      <c r="H5" s="727"/>
      <c r="I5" s="733"/>
      <c r="J5" s="657"/>
      <c r="K5" s="658"/>
      <c r="L5" s="347"/>
      <c r="M5" s="675"/>
      <c r="N5" s="676"/>
      <c r="O5" s="677"/>
      <c r="P5" s="725"/>
      <c r="Q5" s="726"/>
      <c r="R5" s="726"/>
      <c r="S5" s="727"/>
      <c r="T5" s="733"/>
      <c r="U5" s="657"/>
      <c r="V5" s="658"/>
    </row>
    <row r="6" spans="1:22" s="348" customFormat="1" ht="30" customHeight="1" thickBot="1" x14ac:dyDescent="0.3">
      <c r="A6" s="346"/>
      <c r="B6" s="678"/>
      <c r="C6" s="679"/>
      <c r="D6" s="680"/>
      <c r="E6" s="728"/>
      <c r="F6" s="729"/>
      <c r="G6" s="729"/>
      <c r="H6" s="730"/>
      <c r="I6" s="734"/>
      <c r="J6" s="659"/>
      <c r="K6" s="660"/>
      <c r="L6" s="347"/>
      <c r="M6" s="678"/>
      <c r="N6" s="679"/>
      <c r="O6" s="680"/>
      <c r="P6" s="728"/>
      <c r="Q6" s="729"/>
      <c r="R6" s="729"/>
      <c r="S6" s="730"/>
      <c r="T6" s="734"/>
      <c r="U6" s="659"/>
      <c r="V6" s="660"/>
    </row>
    <row r="7" spans="1:22" s="344" customFormat="1" ht="30" customHeight="1" thickBot="1" x14ac:dyDescent="0.3">
      <c r="A7" s="345"/>
      <c r="B7" s="274" t="s">
        <v>16</v>
      </c>
      <c r="C7" s="275" t="s">
        <v>17</v>
      </c>
      <c r="D7" s="276" t="s">
        <v>18</v>
      </c>
      <c r="E7" s="276" t="s">
        <v>19</v>
      </c>
      <c r="F7" s="276" t="s">
        <v>20</v>
      </c>
      <c r="G7" s="276" t="s">
        <v>21</v>
      </c>
      <c r="H7" s="276" t="s">
        <v>22</v>
      </c>
      <c r="I7" s="277" t="s">
        <v>23</v>
      </c>
      <c r="J7" s="277" t="s">
        <v>24</v>
      </c>
      <c r="K7" s="273" t="s">
        <v>25</v>
      </c>
      <c r="L7" s="305"/>
      <c r="M7" s="274" t="s">
        <v>16</v>
      </c>
      <c r="N7" s="275" t="s">
        <v>17</v>
      </c>
      <c r="O7" s="276" t="s">
        <v>18</v>
      </c>
      <c r="P7" s="276" t="s">
        <v>19</v>
      </c>
      <c r="Q7" s="276" t="s">
        <v>20</v>
      </c>
      <c r="R7" s="276" t="s">
        <v>21</v>
      </c>
      <c r="S7" s="276" t="s">
        <v>22</v>
      </c>
      <c r="T7" s="277" t="s">
        <v>23</v>
      </c>
      <c r="U7" s="277" t="s">
        <v>24</v>
      </c>
      <c r="V7" s="273" t="s">
        <v>25</v>
      </c>
    </row>
    <row r="8" spans="1:22" s="344" customFormat="1" ht="30" customHeight="1" x14ac:dyDescent="0.25">
      <c r="A8" s="345"/>
      <c r="B8" s="667"/>
      <c r="C8" s="723"/>
      <c r="D8" s="267"/>
      <c r="E8" s="267"/>
      <c r="F8" s="267"/>
      <c r="G8" s="267"/>
      <c r="H8" s="267"/>
      <c r="I8" s="278" t="s">
        <v>88</v>
      </c>
      <c r="J8" s="278" t="s">
        <v>88</v>
      </c>
      <c r="K8" s="271"/>
      <c r="L8" s="305"/>
      <c r="M8" s="667"/>
      <c r="N8" s="723"/>
      <c r="O8" s="267"/>
      <c r="P8" s="267"/>
      <c r="Q8" s="267"/>
      <c r="R8" s="267"/>
      <c r="S8" s="267"/>
      <c r="T8" s="278" t="s">
        <v>88</v>
      </c>
      <c r="U8" s="278" t="s">
        <v>88</v>
      </c>
      <c r="V8" s="271"/>
    </row>
    <row r="9" spans="1:22" s="344" customFormat="1" ht="30" customHeight="1" thickBot="1" x14ac:dyDescent="0.3">
      <c r="A9" s="345"/>
      <c r="B9" s="669"/>
      <c r="C9" s="724"/>
      <c r="D9" s="268"/>
      <c r="E9" s="268"/>
      <c r="F9" s="268"/>
      <c r="G9" s="268"/>
      <c r="H9" s="268"/>
      <c r="I9" s="279" t="s">
        <v>88</v>
      </c>
      <c r="J9" s="279" t="s">
        <v>88</v>
      </c>
      <c r="K9" s="272"/>
      <c r="L9" s="305"/>
      <c r="M9" s="669"/>
      <c r="N9" s="724"/>
      <c r="O9" s="268"/>
      <c r="P9" s="268"/>
      <c r="Q9" s="268"/>
      <c r="R9" s="268"/>
      <c r="S9" s="268"/>
      <c r="T9" s="279" t="s">
        <v>88</v>
      </c>
      <c r="U9" s="279" t="s">
        <v>88</v>
      </c>
      <c r="V9" s="272"/>
    </row>
    <row r="10" spans="1:22" s="344" customFormat="1" ht="30" customHeight="1" x14ac:dyDescent="0.25">
      <c r="A10" s="345"/>
      <c r="B10" s="269"/>
      <c r="C10" s="305"/>
      <c r="D10" s="305"/>
      <c r="E10" s="305"/>
      <c r="F10" s="305"/>
      <c r="G10" s="305"/>
      <c r="H10" s="305"/>
      <c r="I10" s="305"/>
      <c r="J10" s="305"/>
      <c r="K10" s="306"/>
      <c r="L10" s="305"/>
      <c r="M10" s="269"/>
      <c r="N10" s="305"/>
      <c r="O10" s="305"/>
      <c r="P10" s="305"/>
      <c r="Q10" s="305"/>
      <c r="R10" s="305"/>
      <c r="S10" s="305"/>
      <c r="T10" s="305"/>
      <c r="U10" s="305"/>
      <c r="V10" s="306"/>
    </row>
    <row r="11" spans="1:22" s="344" customFormat="1" ht="30" customHeight="1" x14ac:dyDescent="0.25">
      <c r="A11" s="345"/>
      <c r="B11" s="697"/>
      <c r="C11" s="698"/>
      <c r="D11" s="305"/>
      <c r="E11" s="698"/>
      <c r="F11" s="698"/>
      <c r="G11" s="698"/>
      <c r="H11" s="349"/>
      <c r="I11" s="698"/>
      <c r="J11" s="698"/>
      <c r="K11" s="699"/>
      <c r="L11" s="305"/>
      <c r="M11" s="697"/>
      <c r="N11" s="698"/>
      <c r="O11" s="305"/>
      <c r="P11" s="698"/>
      <c r="Q11" s="698"/>
      <c r="R11" s="698"/>
      <c r="S11" s="349"/>
      <c r="T11" s="698"/>
      <c r="U11" s="698"/>
      <c r="V11" s="699"/>
    </row>
    <row r="12" spans="1:22" s="344" customFormat="1" ht="30" customHeight="1" x14ac:dyDescent="0.25">
      <c r="A12" s="345"/>
      <c r="B12" s="719" t="s">
        <v>28</v>
      </c>
      <c r="C12" s="720"/>
      <c r="D12" s="305"/>
      <c r="E12" s="721" t="s">
        <v>29</v>
      </c>
      <c r="F12" s="721"/>
      <c r="G12" s="721"/>
      <c r="H12" s="349"/>
      <c r="I12" s="721" t="s">
        <v>30</v>
      </c>
      <c r="J12" s="721"/>
      <c r="K12" s="722"/>
      <c r="L12" s="305"/>
      <c r="M12" s="719" t="s">
        <v>28</v>
      </c>
      <c r="N12" s="720"/>
      <c r="O12" s="305"/>
      <c r="P12" s="721" t="s">
        <v>29</v>
      </c>
      <c r="Q12" s="721"/>
      <c r="R12" s="721"/>
      <c r="S12" s="349"/>
      <c r="T12" s="721" t="s">
        <v>30</v>
      </c>
      <c r="U12" s="721"/>
      <c r="V12" s="722"/>
    </row>
    <row r="13" spans="1:22" s="344" customFormat="1" ht="30" customHeight="1" thickBot="1" x14ac:dyDescent="0.3">
      <c r="A13" s="345"/>
      <c r="B13" s="690"/>
      <c r="C13" s="691"/>
      <c r="D13" s="691"/>
      <c r="E13" s="691"/>
      <c r="F13" s="691"/>
      <c r="G13" s="691"/>
      <c r="H13" s="691"/>
      <c r="I13" s="691"/>
      <c r="J13" s="691"/>
      <c r="K13" s="692"/>
      <c r="L13" s="305"/>
      <c r="M13" s="690"/>
      <c r="N13" s="691"/>
      <c r="O13" s="691"/>
      <c r="P13" s="691"/>
      <c r="Q13" s="691"/>
      <c r="R13" s="691"/>
      <c r="S13" s="691"/>
      <c r="T13" s="691"/>
      <c r="U13" s="691"/>
      <c r="V13" s="692"/>
    </row>
    <row r="14" spans="1:22" s="344" customFormat="1" ht="30" customHeight="1" thickBot="1" x14ac:dyDescent="0.3">
      <c r="A14" s="34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</row>
    <row r="15" spans="1:22" s="344" customFormat="1" ht="30" customHeight="1" thickBot="1" x14ac:dyDescent="0.3">
      <c r="A15" s="345"/>
      <c r="B15" s="666" t="s">
        <v>26</v>
      </c>
      <c r="C15" s="661"/>
      <c r="D15" s="662"/>
      <c r="E15" s="666" t="s">
        <v>31</v>
      </c>
      <c r="F15" s="661"/>
      <c r="G15" s="661"/>
      <c r="H15" s="662"/>
      <c r="I15" s="666" t="s">
        <v>2</v>
      </c>
      <c r="J15" s="661"/>
      <c r="K15" s="662"/>
      <c r="L15" s="305"/>
      <c r="M15" s="666" t="s">
        <v>26</v>
      </c>
      <c r="N15" s="661"/>
      <c r="O15" s="662"/>
      <c r="P15" s="666" t="s">
        <v>31</v>
      </c>
      <c r="Q15" s="661"/>
      <c r="R15" s="661"/>
      <c r="S15" s="662"/>
      <c r="T15" s="666" t="s">
        <v>2</v>
      </c>
      <c r="U15" s="661"/>
      <c r="V15" s="662"/>
    </row>
    <row r="16" spans="1:22" s="344" customFormat="1" ht="30" customHeight="1" thickBot="1" x14ac:dyDescent="0.3">
      <c r="A16" s="346"/>
      <c r="B16" s="681"/>
      <c r="C16" s="682"/>
      <c r="D16" s="683"/>
      <c r="E16" s="731"/>
      <c r="F16" s="688"/>
      <c r="G16" s="688"/>
      <c r="H16" s="689"/>
      <c r="I16" s="732"/>
      <c r="J16" s="655"/>
      <c r="K16" s="656"/>
      <c r="L16" s="347"/>
      <c r="M16" s="681"/>
      <c r="N16" s="682"/>
      <c r="O16" s="683"/>
      <c r="P16" s="731"/>
      <c r="Q16" s="688"/>
      <c r="R16" s="688"/>
      <c r="S16" s="689"/>
      <c r="T16" s="732"/>
      <c r="U16" s="655"/>
      <c r="V16" s="656"/>
    </row>
    <row r="17" spans="1:22" s="344" customFormat="1" ht="30" customHeight="1" thickBot="1" x14ac:dyDescent="0.3">
      <c r="A17" s="346"/>
      <c r="B17" s="684"/>
      <c r="C17" s="685"/>
      <c r="D17" s="686"/>
      <c r="E17" s="666" t="s">
        <v>27</v>
      </c>
      <c r="F17" s="661"/>
      <c r="G17" s="661"/>
      <c r="H17" s="662"/>
      <c r="I17" s="733"/>
      <c r="J17" s="657"/>
      <c r="K17" s="658"/>
      <c r="L17" s="347"/>
      <c r="M17" s="684"/>
      <c r="N17" s="685"/>
      <c r="O17" s="686"/>
      <c r="P17" s="666" t="s">
        <v>27</v>
      </c>
      <c r="Q17" s="661"/>
      <c r="R17" s="661"/>
      <c r="S17" s="662"/>
      <c r="T17" s="733"/>
      <c r="U17" s="657"/>
      <c r="V17" s="658"/>
    </row>
    <row r="18" spans="1:22" s="344" customFormat="1" ht="30" customHeight="1" x14ac:dyDescent="0.25">
      <c r="A18" s="346"/>
      <c r="B18" s="675"/>
      <c r="C18" s="676"/>
      <c r="D18" s="677"/>
      <c r="E18" s="725"/>
      <c r="F18" s="726"/>
      <c r="G18" s="726"/>
      <c r="H18" s="727"/>
      <c r="I18" s="733"/>
      <c r="J18" s="657"/>
      <c r="K18" s="658"/>
      <c r="L18" s="347"/>
      <c r="M18" s="675"/>
      <c r="N18" s="676"/>
      <c r="O18" s="677"/>
      <c r="P18" s="725"/>
      <c r="Q18" s="726"/>
      <c r="R18" s="726"/>
      <c r="S18" s="727"/>
      <c r="T18" s="733"/>
      <c r="U18" s="657"/>
      <c r="V18" s="658"/>
    </row>
    <row r="19" spans="1:22" s="344" customFormat="1" ht="30" customHeight="1" thickBot="1" x14ac:dyDescent="0.3">
      <c r="A19" s="346"/>
      <c r="B19" s="678"/>
      <c r="C19" s="679"/>
      <c r="D19" s="680"/>
      <c r="E19" s="728"/>
      <c r="F19" s="729"/>
      <c r="G19" s="729"/>
      <c r="H19" s="730"/>
      <c r="I19" s="734"/>
      <c r="J19" s="659"/>
      <c r="K19" s="660"/>
      <c r="L19" s="347"/>
      <c r="M19" s="678"/>
      <c r="N19" s="679"/>
      <c r="O19" s="680"/>
      <c r="P19" s="728"/>
      <c r="Q19" s="729"/>
      <c r="R19" s="729"/>
      <c r="S19" s="730"/>
      <c r="T19" s="734"/>
      <c r="U19" s="659"/>
      <c r="V19" s="660"/>
    </row>
    <row r="20" spans="1:22" s="344" customFormat="1" ht="30" customHeight="1" thickBot="1" x14ac:dyDescent="0.3">
      <c r="A20" s="345"/>
      <c r="B20" s="274" t="s">
        <v>16</v>
      </c>
      <c r="C20" s="275" t="s">
        <v>17</v>
      </c>
      <c r="D20" s="276" t="s">
        <v>18</v>
      </c>
      <c r="E20" s="276" t="s">
        <v>19</v>
      </c>
      <c r="F20" s="276" t="s">
        <v>20</v>
      </c>
      <c r="G20" s="276" t="s">
        <v>21</v>
      </c>
      <c r="H20" s="276" t="s">
        <v>22</v>
      </c>
      <c r="I20" s="277" t="s">
        <v>23</v>
      </c>
      <c r="J20" s="277" t="s">
        <v>24</v>
      </c>
      <c r="K20" s="273" t="s">
        <v>25</v>
      </c>
      <c r="L20" s="305"/>
      <c r="M20" s="274" t="s">
        <v>16</v>
      </c>
      <c r="N20" s="275" t="s">
        <v>17</v>
      </c>
      <c r="O20" s="276" t="s">
        <v>18</v>
      </c>
      <c r="P20" s="276" t="s">
        <v>19</v>
      </c>
      <c r="Q20" s="276" t="s">
        <v>20</v>
      </c>
      <c r="R20" s="276" t="s">
        <v>21</v>
      </c>
      <c r="S20" s="276" t="s">
        <v>22</v>
      </c>
      <c r="T20" s="277" t="s">
        <v>23</v>
      </c>
      <c r="U20" s="277" t="s">
        <v>24</v>
      </c>
      <c r="V20" s="273" t="s">
        <v>25</v>
      </c>
    </row>
    <row r="21" spans="1:22" s="344" customFormat="1" ht="30" customHeight="1" x14ac:dyDescent="0.25">
      <c r="A21" s="345"/>
      <c r="B21" s="667"/>
      <c r="C21" s="723"/>
      <c r="D21" s="267"/>
      <c r="E21" s="267"/>
      <c r="F21" s="267"/>
      <c r="G21" s="267"/>
      <c r="H21" s="267"/>
      <c r="I21" s="278" t="s">
        <v>88</v>
      </c>
      <c r="J21" s="278" t="s">
        <v>88</v>
      </c>
      <c r="K21" s="271"/>
      <c r="L21" s="305"/>
      <c r="M21" s="667"/>
      <c r="N21" s="723"/>
      <c r="O21" s="267"/>
      <c r="P21" s="267"/>
      <c r="Q21" s="267"/>
      <c r="R21" s="267"/>
      <c r="S21" s="267"/>
      <c r="T21" s="278" t="s">
        <v>88</v>
      </c>
      <c r="U21" s="278" t="s">
        <v>88</v>
      </c>
      <c r="V21" s="271"/>
    </row>
    <row r="22" spans="1:22" s="344" customFormat="1" ht="30" customHeight="1" thickBot="1" x14ac:dyDescent="0.3">
      <c r="A22" s="345"/>
      <c r="B22" s="669"/>
      <c r="C22" s="724"/>
      <c r="D22" s="268"/>
      <c r="E22" s="268"/>
      <c r="F22" s="268"/>
      <c r="G22" s="268"/>
      <c r="H22" s="268"/>
      <c r="I22" s="279" t="s">
        <v>88</v>
      </c>
      <c r="J22" s="279" t="s">
        <v>88</v>
      </c>
      <c r="K22" s="272"/>
      <c r="L22" s="305"/>
      <c r="M22" s="669"/>
      <c r="N22" s="724"/>
      <c r="O22" s="268"/>
      <c r="P22" s="268"/>
      <c r="Q22" s="268"/>
      <c r="R22" s="268"/>
      <c r="S22" s="268"/>
      <c r="T22" s="279" t="s">
        <v>88</v>
      </c>
      <c r="U22" s="279" t="s">
        <v>88</v>
      </c>
      <c r="V22" s="272"/>
    </row>
    <row r="23" spans="1:22" s="344" customFormat="1" ht="30" customHeight="1" x14ac:dyDescent="0.25">
      <c r="A23" s="345"/>
      <c r="B23" s="269"/>
      <c r="C23" s="305"/>
      <c r="D23" s="305"/>
      <c r="E23" s="305"/>
      <c r="F23" s="305"/>
      <c r="G23" s="305"/>
      <c r="H23" s="305"/>
      <c r="I23" s="305"/>
      <c r="J23" s="305"/>
      <c r="K23" s="306"/>
      <c r="L23" s="305"/>
      <c r="M23" s="269"/>
      <c r="N23" s="305"/>
      <c r="O23" s="305"/>
      <c r="P23" s="305"/>
      <c r="Q23" s="305"/>
      <c r="R23" s="305"/>
      <c r="S23" s="305"/>
      <c r="T23" s="305"/>
      <c r="U23" s="305"/>
      <c r="V23" s="306"/>
    </row>
    <row r="24" spans="1:22" s="344" customFormat="1" ht="30" customHeight="1" x14ac:dyDescent="0.25">
      <c r="A24" s="345"/>
      <c r="B24" s="697"/>
      <c r="C24" s="698"/>
      <c r="D24" s="305"/>
      <c r="E24" s="698"/>
      <c r="F24" s="698"/>
      <c r="G24" s="698"/>
      <c r="H24" s="349"/>
      <c r="I24" s="698"/>
      <c r="J24" s="698"/>
      <c r="K24" s="699"/>
      <c r="L24" s="305"/>
      <c r="M24" s="697"/>
      <c r="N24" s="698"/>
      <c r="O24" s="305"/>
      <c r="P24" s="698"/>
      <c r="Q24" s="698"/>
      <c r="R24" s="698"/>
      <c r="S24" s="349"/>
      <c r="T24" s="698"/>
      <c r="U24" s="698"/>
      <c r="V24" s="699"/>
    </row>
    <row r="25" spans="1:22" s="344" customFormat="1" ht="30" customHeight="1" x14ac:dyDescent="0.25">
      <c r="A25" s="345"/>
      <c r="B25" s="719" t="s">
        <v>28</v>
      </c>
      <c r="C25" s="720"/>
      <c r="D25" s="305"/>
      <c r="E25" s="721" t="s">
        <v>29</v>
      </c>
      <c r="F25" s="721"/>
      <c r="G25" s="721"/>
      <c r="H25" s="349"/>
      <c r="I25" s="721" t="s">
        <v>30</v>
      </c>
      <c r="J25" s="721"/>
      <c r="K25" s="722"/>
      <c r="L25" s="305"/>
      <c r="M25" s="719" t="s">
        <v>28</v>
      </c>
      <c r="N25" s="720"/>
      <c r="O25" s="305"/>
      <c r="P25" s="721" t="s">
        <v>29</v>
      </c>
      <c r="Q25" s="721"/>
      <c r="R25" s="721"/>
      <c r="S25" s="349"/>
      <c r="T25" s="721" t="s">
        <v>30</v>
      </c>
      <c r="U25" s="721"/>
      <c r="V25" s="722"/>
    </row>
    <row r="26" spans="1:22" s="344" customFormat="1" ht="30" customHeight="1" thickBot="1" x14ac:dyDescent="0.3">
      <c r="A26" s="345"/>
      <c r="B26" s="690"/>
      <c r="C26" s="691"/>
      <c r="D26" s="691"/>
      <c r="E26" s="691"/>
      <c r="F26" s="691"/>
      <c r="G26" s="691"/>
      <c r="H26" s="691"/>
      <c r="I26" s="691"/>
      <c r="J26" s="691"/>
      <c r="K26" s="692"/>
      <c r="L26" s="305"/>
      <c r="M26" s="690"/>
      <c r="N26" s="691"/>
      <c r="O26" s="691"/>
      <c r="P26" s="691"/>
      <c r="Q26" s="691"/>
      <c r="R26" s="691"/>
      <c r="S26" s="691"/>
      <c r="T26" s="691"/>
      <c r="U26" s="691"/>
      <c r="V26" s="692"/>
    </row>
    <row r="27" spans="1:22" s="344" customFormat="1" ht="30" customHeight="1" thickBot="1" x14ac:dyDescent="0.3"/>
    <row r="28" spans="1:22" s="344" customFormat="1" ht="30" customHeight="1" thickBot="1" x14ac:dyDescent="0.3">
      <c r="A28" s="345"/>
      <c r="B28" s="666" t="s">
        <v>26</v>
      </c>
      <c r="C28" s="661"/>
      <c r="D28" s="662"/>
      <c r="E28" s="666" t="s">
        <v>31</v>
      </c>
      <c r="F28" s="661"/>
      <c r="G28" s="661"/>
      <c r="H28" s="662"/>
      <c r="I28" s="666" t="s">
        <v>2</v>
      </c>
      <c r="J28" s="661"/>
      <c r="K28" s="662"/>
      <c r="L28" s="305"/>
      <c r="M28" s="666" t="s">
        <v>26</v>
      </c>
      <c r="N28" s="661"/>
      <c r="O28" s="662"/>
      <c r="P28" s="666" t="s">
        <v>31</v>
      </c>
      <c r="Q28" s="661"/>
      <c r="R28" s="661"/>
      <c r="S28" s="662"/>
      <c r="T28" s="666" t="s">
        <v>2</v>
      </c>
      <c r="U28" s="661"/>
      <c r="V28" s="662"/>
    </row>
    <row r="29" spans="1:22" s="344" customFormat="1" ht="30" customHeight="1" thickBot="1" x14ac:dyDescent="0.3">
      <c r="A29" s="346"/>
      <c r="B29" s="681"/>
      <c r="C29" s="682"/>
      <c r="D29" s="683"/>
      <c r="E29" s="731"/>
      <c r="F29" s="688"/>
      <c r="G29" s="688"/>
      <c r="H29" s="689"/>
      <c r="I29" s="732"/>
      <c r="J29" s="655"/>
      <c r="K29" s="656"/>
      <c r="L29" s="347"/>
      <c r="M29" s="681"/>
      <c r="N29" s="682"/>
      <c r="O29" s="683"/>
      <c r="P29" s="731"/>
      <c r="Q29" s="688"/>
      <c r="R29" s="688"/>
      <c r="S29" s="689"/>
      <c r="T29" s="732"/>
      <c r="U29" s="655"/>
      <c r="V29" s="656"/>
    </row>
    <row r="30" spans="1:22" s="344" customFormat="1" ht="30" customHeight="1" thickBot="1" x14ac:dyDescent="0.3">
      <c r="A30" s="346"/>
      <c r="B30" s="684"/>
      <c r="C30" s="685"/>
      <c r="D30" s="686"/>
      <c r="E30" s="666" t="s">
        <v>27</v>
      </c>
      <c r="F30" s="661"/>
      <c r="G30" s="661"/>
      <c r="H30" s="662"/>
      <c r="I30" s="733"/>
      <c r="J30" s="657"/>
      <c r="K30" s="658"/>
      <c r="L30" s="347"/>
      <c r="M30" s="684"/>
      <c r="N30" s="685"/>
      <c r="O30" s="686"/>
      <c r="P30" s="666" t="s">
        <v>27</v>
      </c>
      <c r="Q30" s="661"/>
      <c r="R30" s="661"/>
      <c r="S30" s="662"/>
      <c r="T30" s="733"/>
      <c r="U30" s="657"/>
      <c r="V30" s="658"/>
    </row>
    <row r="31" spans="1:22" s="344" customFormat="1" ht="30" customHeight="1" x14ac:dyDescent="0.25">
      <c r="A31" s="346"/>
      <c r="B31" s="675"/>
      <c r="C31" s="676"/>
      <c r="D31" s="677"/>
      <c r="E31" s="725"/>
      <c r="F31" s="726"/>
      <c r="G31" s="726"/>
      <c r="H31" s="727"/>
      <c r="I31" s="733"/>
      <c r="J31" s="657"/>
      <c r="K31" s="658"/>
      <c r="L31" s="347"/>
      <c r="M31" s="675"/>
      <c r="N31" s="676"/>
      <c r="O31" s="677"/>
      <c r="P31" s="725"/>
      <c r="Q31" s="726"/>
      <c r="R31" s="726"/>
      <c r="S31" s="727"/>
      <c r="T31" s="733"/>
      <c r="U31" s="657"/>
      <c r="V31" s="658"/>
    </row>
    <row r="32" spans="1:22" s="344" customFormat="1" ht="30" customHeight="1" thickBot="1" x14ac:dyDescent="0.3">
      <c r="A32" s="346"/>
      <c r="B32" s="678"/>
      <c r="C32" s="679"/>
      <c r="D32" s="680"/>
      <c r="E32" s="728"/>
      <c r="F32" s="729"/>
      <c r="G32" s="729"/>
      <c r="H32" s="730"/>
      <c r="I32" s="734"/>
      <c r="J32" s="659"/>
      <c r="K32" s="660"/>
      <c r="L32" s="347"/>
      <c r="M32" s="678"/>
      <c r="N32" s="679"/>
      <c r="O32" s="680"/>
      <c r="P32" s="728"/>
      <c r="Q32" s="729"/>
      <c r="R32" s="729"/>
      <c r="S32" s="730"/>
      <c r="T32" s="734"/>
      <c r="U32" s="659"/>
      <c r="V32" s="660"/>
    </row>
    <row r="33" spans="1:22" s="344" customFormat="1" ht="30" customHeight="1" thickBot="1" x14ac:dyDescent="0.3">
      <c r="A33" s="345"/>
      <c r="B33" s="274" t="s">
        <v>16</v>
      </c>
      <c r="C33" s="275" t="s">
        <v>17</v>
      </c>
      <c r="D33" s="276" t="s">
        <v>18</v>
      </c>
      <c r="E33" s="276" t="s">
        <v>19</v>
      </c>
      <c r="F33" s="276" t="s">
        <v>20</v>
      </c>
      <c r="G33" s="276" t="s">
        <v>21</v>
      </c>
      <c r="H33" s="276" t="s">
        <v>22</v>
      </c>
      <c r="I33" s="277" t="s">
        <v>23</v>
      </c>
      <c r="J33" s="277" t="s">
        <v>24</v>
      </c>
      <c r="K33" s="273" t="s">
        <v>25</v>
      </c>
      <c r="L33" s="305"/>
      <c r="M33" s="274" t="s">
        <v>16</v>
      </c>
      <c r="N33" s="275" t="s">
        <v>17</v>
      </c>
      <c r="O33" s="276" t="s">
        <v>18</v>
      </c>
      <c r="P33" s="276" t="s">
        <v>19</v>
      </c>
      <c r="Q33" s="276" t="s">
        <v>20</v>
      </c>
      <c r="R33" s="276" t="s">
        <v>21</v>
      </c>
      <c r="S33" s="276" t="s">
        <v>22</v>
      </c>
      <c r="T33" s="277" t="s">
        <v>23</v>
      </c>
      <c r="U33" s="277" t="s">
        <v>24</v>
      </c>
      <c r="V33" s="273" t="s">
        <v>25</v>
      </c>
    </row>
    <row r="34" spans="1:22" s="344" customFormat="1" ht="30" customHeight="1" x14ac:dyDescent="0.25">
      <c r="A34" s="345"/>
      <c r="B34" s="667"/>
      <c r="C34" s="723"/>
      <c r="D34" s="267"/>
      <c r="E34" s="267"/>
      <c r="F34" s="267"/>
      <c r="G34" s="267"/>
      <c r="H34" s="267"/>
      <c r="I34" s="278" t="s">
        <v>88</v>
      </c>
      <c r="J34" s="278" t="s">
        <v>88</v>
      </c>
      <c r="K34" s="271"/>
      <c r="L34" s="305"/>
      <c r="M34" s="667"/>
      <c r="N34" s="723"/>
      <c r="O34" s="267"/>
      <c r="P34" s="267"/>
      <c r="Q34" s="267"/>
      <c r="R34" s="267"/>
      <c r="S34" s="267"/>
      <c r="T34" s="278" t="s">
        <v>88</v>
      </c>
      <c r="U34" s="278" t="s">
        <v>88</v>
      </c>
      <c r="V34" s="271"/>
    </row>
    <row r="35" spans="1:22" s="344" customFormat="1" ht="30" customHeight="1" thickBot="1" x14ac:dyDescent="0.3">
      <c r="A35" s="345"/>
      <c r="B35" s="669"/>
      <c r="C35" s="724"/>
      <c r="D35" s="268"/>
      <c r="E35" s="268"/>
      <c r="F35" s="268"/>
      <c r="G35" s="268"/>
      <c r="H35" s="268"/>
      <c r="I35" s="279" t="s">
        <v>88</v>
      </c>
      <c r="J35" s="279" t="s">
        <v>88</v>
      </c>
      <c r="K35" s="272"/>
      <c r="L35" s="305"/>
      <c r="M35" s="669"/>
      <c r="N35" s="724"/>
      <c r="O35" s="268"/>
      <c r="P35" s="268"/>
      <c r="Q35" s="268"/>
      <c r="R35" s="268"/>
      <c r="S35" s="268"/>
      <c r="T35" s="279" t="s">
        <v>88</v>
      </c>
      <c r="U35" s="279" t="s">
        <v>88</v>
      </c>
      <c r="V35" s="272"/>
    </row>
    <row r="36" spans="1:22" s="344" customFormat="1" ht="30" customHeight="1" x14ac:dyDescent="0.25">
      <c r="A36" s="345"/>
      <c r="B36" s="269"/>
      <c r="C36" s="305"/>
      <c r="D36" s="305"/>
      <c r="E36" s="305"/>
      <c r="F36" s="305"/>
      <c r="G36" s="305"/>
      <c r="H36" s="305"/>
      <c r="I36" s="305"/>
      <c r="J36" s="305"/>
      <c r="K36" s="306"/>
      <c r="L36" s="305"/>
      <c r="M36" s="269"/>
      <c r="N36" s="305"/>
      <c r="O36" s="305"/>
      <c r="P36" s="305"/>
      <c r="Q36" s="305"/>
      <c r="R36" s="305"/>
      <c r="S36" s="305"/>
      <c r="T36" s="305"/>
      <c r="U36" s="305"/>
      <c r="V36" s="306"/>
    </row>
    <row r="37" spans="1:22" s="344" customFormat="1" ht="30" customHeight="1" x14ac:dyDescent="0.25">
      <c r="A37" s="345"/>
      <c r="B37" s="697"/>
      <c r="C37" s="698"/>
      <c r="D37" s="305"/>
      <c r="E37" s="698"/>
      <c r="F37" s="698"/>
      <c r="G37" s="698"/>
      <c r="H37" s="349"/>
      <c r="I37" s="698"/>
      <c r="J37" s="698"/>
      <c r="K37" s="699"/>
      <c r="L37" s="305"/>
      <c r="M37" s="697"/>
      <c r="N37" s="698"/>
      <c r="O37" s="305"/>
      <c r="P37" s="698"/>
      <c r="Q37" s="698"/>
      <c r="R37" s="698"/>
      <c r="S37" s="349"/>
      <c r="T37" s="698"/>
      <c r="U37" s="698"/>
      <c r="V37" s="699"/>
    </row>
    <row r="38" spans="1:22" s="344" customFormat="1" ht="30" customHeight="1" x14ac:dyDescent="0.25">
      <c r="A38" s="345"/>
      <c r="B38" s="719" t="s">
        <v>28</v>
      </c>
      <c r="C38" s="720"/>
      <c r="D38" s="305"/>
      <c r="E38" s="721" t="s">
        <v>29</v>
      </c>
      <c r="F38" s="721"/>
      <c r="G38" s="721"/>
      <c r="H38" s="349"/>
      <c r="I38" s="721" t="s">
        <v>30</v>
      </c>
      <c r="J38" s="721"/>
      <c r="K38" s="722"/>
      <c r="L38" s="305"/>
      <c r="M38" s="719" t="s">
        <v>28</v>
      </c>
      <c r="N38" s="720"/>
      <c r="O38" s="305"/>
      <c r="P38" s="721" t="s">
        <v>29</v>
      </c>
      <c r="Q38" s="721"/>
      <c r="R38" s="721"/>
      <c r="S38" s="349"/>
      <c r="T38" s="721" t="s">
        <v>30</v>
      </c>
      <c r="U38" s="721"/>
      <c r="V38" s="722"/>
    </row>
    <row r="39" spans="1:22" s="344" customFormat="1" ht="30" customHeight="1" thickBot="1" x14ac:dyDescent="0.3">
      <c r="A39" s="345"/>
      <c r="B39" s="690"/>
      <c r="C39" s="691"/>
      <c r="D39" s="691"/>
      <c r="E39" s="691"/>
      <c r="F39" s="691"/>
      <c r="G39" s="691"/>
      <c r="H39" s="691"/>
      <c r="I39" s="691"/>
      <c r="J39" s="691"/>
      <c r="K39" s="692"/>
      <c r="L39" s="305"/>
      <c r="M39" s="690"/>
      <c r="N39" s="691"/>
      <c r="O39" s="691"/>
      <c r="P39" s="691"/>
      <c r="Q39" s="691"/>
      <c r="R39" s="691"/>
      <c r="S39" s="691"/>
      <c r="T39" s="691"/>
      <c r="U39" s="691"/>
      <c r="V39" s="692"/>
    </row>
    <row r="40" spans="1:22" s="344" customFormat="1" ht="30" customHeight="1" thickBot="1" x14ac:dyDescent="0.3"/>
    <row r="41" spans="1:22" s="344" customFormat="1" ht="30" customHeight="1" thickBot="1" x14ac:dyDescent="0.3">
      <c r="A41" s="345"/>
      <c r="B41" s="666" t="s">
        <v>26</v>
      </c>
      <c r="C41" s="661"/>
      <c r="D41" s="662"/>
      <c r="E41" s="666" t="s">
        <v>31</v>
      </c>
      <c r="F41" s="661"/>
      <c r="G41" s="661"/>
      <c r="H41" s="662"/>
      <c r="I41" s="666" t="s">
        <v>2</v>
      </c>
      <c r="J41" s="661"/>
      <c r="K41" s="662"/>
      <c r="L41" s="305"/>
      <c r="M41" s="666" t="s">
        <v>26</v>
      </c>
      <c r="N41" s="661"/>
      <c r="O41" s="662"/>
      <c r="P41" s="666" t="s">
        <v>31</v>
      </c>
      <c r="Q41" s="661"/>
      <c r="R41" s="661"/>
      <c r="S41" s="662"/>
      <c r="T41" s="666" t="s">
        <v>2</v>
      </c>
      <c r="U41" s="661"/>
      <c r="V41" s="662"/>
    </row>
    <row r="42" spans="1:22" s="344" customFormat="1" ht="30" customHeight="1" thickBot="1" x14ac:dyDescent="0.3">
      <c r="A42" s="346"/>
      <c r="B42" s="681"/>
      <c r="C42" s="682"/>
      <c r="D42" s="683"/>
      <c r="E42" s="731"/>
      <c r="F42" s="688"/>
      <c r="G42" s="688"/>
      <c r="H42" s="689"/>
      <c r="I42" s="732"/>
      <c r="J42" s="655"/>
      <c r="K42" s="656"/>
      <c r="L42" s="347"/>
      <c r="M42" s="681"/>
      <c r="N42" s="682"/>
      <c r="O42" s="683"/>
      <c r="P42" s="731"/>
      <c r="Q42" s="688"/>
      <c r="R42" s="688"/>
      <c r="S42" s="689"/>
      <c r="T42" s="732"/>
      <c r="U42" s="655"/>
      <c r="V42" s="656"/>
    </row>
    <row r="43" spans="1:22" s="344" customFormat="1" ht="30" customHeight="1" thickBot="1" x14ac:dyDescent="0.3">
      <c r="A43" s="346"/>
      <c r="B43" s="684"/>
      <c r="C43" s="685"/>
      <c r="D43" s="686"/>
      <c r="E43" s="666" t="s">
        <v>27</v>
      </c>
      <c r="F43" s="661"/>
      <c r="G43" s="661"/>
      <c r="H43" s="662"/>
      <c r="I43" s="733"/>
      <c r="J43" s="657"/>
      <c r="K43" s="658"/>
      <c r="L43" s="347"/>
      <c r="M43" s="684"/>
      <c r="N43" s="685"/>
      <c r="O43" s="686"/>
      <c r="P43" s="666" t="s">
        <v>27</v>
      </c>
      <c r="Q43" s="661"/>
      <c r="R43" s="661"/>
      <c r="S43" s="662"/>
      <c r="T43" s="733"/>
      <c r="U43" s="657"/>
      <c r="V43" s="658"/>
    </row>
    <row r="44" spans="1:22" s="344" customFormat="1" ht="30" customHeight="1" x14ac:dyDescent="0.25">
      <c r="A44" s="346"/>
      <c r="B44" s="675"/>
      <c r="C44" s="676"/>
      <c r="D44" s="677"/>
      <c r="E44" s="725"/>
      <c r="F44" s="726"/>
      <c r="G44" s="726"/>
      <c r="H44" s="727"/>
      <c r="I44" s="733"/>
      <c r="J44" s="657"/>
      <c r="K44" s="658"/>
      <c r="L44" s="347"/>
      <c r="M44" s="675"/>
      <c r="N44" s="676"/>
      <c r="O44" s="677"/>
      <c r="P44" s="725"/>
      <c r="Q44" s="726"/>
      <c r="R44" s="726"/>
      <c r="S44" s="727"/>
      <c r="T44" s="733"/>
      <c r="U44" s="657"/>
      <c r="V44" s="658"/>
    </row>
    <row r="45" spans="1:22" s="344" customFormat="1" ht="30" customHeight="1" thickBot="1" x14ac:dyDescent="0.3">
      <c r="A45" s="346"/>
      <c r="B45" s="678"/>
      <c r="C45" s="679"/>
      <c r="D45" s="680"/>
      <c r="E45" s="728"/>
      <c r="F45" s="729"/>
      <c r="G45" s="729"/>
      <c r="H45" s="730"/>
      <c r="I45" s="734"/>
      <c r="J45" s="659"/>
      <c r="K45" s="660"/>
      <c r="L45" s="347"/>
      <c r="M45" s="678"/>
      <c r="N45" s="679"/>
      <c r="O45" s="680"/>
      <c r="P45" s="728"/>
      <c r="Q45" s="729"/>
      <c r="R45" s="729"/>
      <c r="S45" s="730"/>
      <c r="T45" s="734"/>
      <c r="U45" s="659"/>
      <c r="V45" s="660"/>
    </row>
    <row r="46" spans="1:22" s="344" customFormat="1" ht="30" customHeight="1" thickBot="1" x14ac:dyDescent="0.3">
      <c r="A46" s="345"/>
      <c r="B46" s="274" t="s">
        <v>16</v>
      </c>
      <c r="C46" s="275" t="s">
        <v>17</v>
      </c>
      <c r="D46" s="276" t="s">
        <v>18</v>
      </c>
      <c r="E46" s="276" t="s">
        <v>19</v>
      </c>
      <c r="F46" s="276" t="s">
        <v>20</v>
      </c>
      <c r="G46" s="276" t="s">
        <v>21</v>
      </c>
      <c r="H46" s="276" t="s">
        <v>22</v>
      </c>
      <c r="I46" s="277" t="s">
        <v>23</v>
      </c>
      <c r="J46" s="277" t="s">
        <v>24</v>
      </c>
      <c r="K46" s="273" t="s">
        <v>25</v>
      </c>
      <c r="L46" s="305"/>
      <c r="M46" s="274" t="s">
        <v>16</v>
      </c>
      <c r="N46" s="275" t="s">
        <v>17</v>
      </c>
      <c r="O46" s="276" t="s">
        <v>18</v>
      </c>
      <c r="P46" s="276" t="s">
        <v>19</v>
      </c>
      <c r="Q46" s="276" t="s">
        <v>20</v>
      </c>
      <c r="R46" s="276" t="s">
        <v>21</v>
      </c>
      <c r="S46" s="276" t="s">
        <v>22</v>
      </c>
      <c r="T46" s="277" t="s">
        <v>23</v>
      </c>
      <c r="U46" s="277" t="s">
        <v>24</v>
      </c>
      <c r="V46" s="273" t="s">
        <v>25</v>
      </c>
    </row>
    <row r="47" spans="1:22" s="344" customFormat="1" ht="30" customHeight="1" x14ac:dyDescent="0.25">
      <c r="A47" s="345"/>
      <c r="B47" s="667"/>
      <c r="C47" s="723"/>
      <c r="D47" s="267"/>
      <c r="E47" s="267"/>
      <c r="F47" s="267"/>
      <c r="G47" s="267"/>
      <c r="H47" s="267"/>
      <c r="I47" s="278" t="s">
        <v>88</v>
      </c>
      <c r="J47" s="278" t="s">
        <v>88</v>
      </c>
      <c r="K47" s="271"/>
      <c r="L47" s="305"/>
      <c r="M47" s="667"/>
      <c r="N47" s="723"/>
      <c r="O47" s="267"/>
      <c r="P47" s="267"/>
      <c r="Q47" s="267"/>
      <c r="R47" s="267"/>
      <c r="S47" s="267"/>
      <c r="T47" s="278" t="s">
        <v>88</v>
      </c>
      <c r="U47" s="278" t="s">
        <v>88</v>
      </c>
      <c r="V47" s="271"/>
    </row>
    <row r="48" spans="1:22" s="344" customFormat="1" ht="30" customHeight="1" thickBot="1" x14ac:dyDescent="0.3">
      <c r="A48" s="345"/>
      <c r="B48" s="669"/>
      <c r="C48" s="724"/>
      <c r="D48" s="268"/>
      <c r="E48" s="268"/>
      <c r="F48" s="268"/>
      <c r="G48" s="268"/>
      <c r="H48" s="268"/>
      <c r="I48" s="279" t="s">
        <v>88</v>
      </c>
      <c r="J48" s="279" t="s">
        <v>88</v>
      </c>
      <c r="K48" s="272"/>
      <c r="L48" s="305"/>
      <c r="M48" s="669"/>
      <c r="N48" s="724"/>
      <c r="O48" s="268"/>
      <c r="P48" s="268"/>
      <c r="Q48" s="268"/>
      <c r="R48" s="268"/>
      <c r="S48" s="268"/>
      <c r="T48" s="279" t="s">
        <v>88</v>
      </c>
      <c r="U48" s="279" t="s">
        <v>88</v>
      </c>
      <c r="V48" s="272"/>
    </row>
    <row r="49" spans="1:22" s="344" customFormat="1" ht="30" customHeight="1" x14ac:dyDescent="0.25">
      <c r="A49" s="345"/>
      <c r="B49" s="269"/>
      <c r="C49" s="305"/>
      <c r="D49" s="305"/>
      <c r="E49" s="305"/>
      <c r="F49" s="305"/>
      <c r="G49" s="305"/>
      <c r="H49" s="305"/>
      <c r="I49" s="305"/>
      <c r="J49" s="305"/>
      <c r="K49" s="306"/>
      <c r="L49" s="305"/>
      <c r="M49" s="269"/>
      <c r="N49" s="305"/>
      <c r="O49" s="305"/>
      <c r="P49" s="305"/>
      <c r="Q49" s="305"/>
      <c r="R49" s="305"/>
      <c r="S49" s="305"/>
      <c r="T49" s="305"/>
      <c r="U49" s="305"/>
      <c r="V49" s="306"/>
    </row>
    <row r="50" spans="1:22" s="344" customFormat="1" ht="30" customHeight="1" x14ac:dyDescent="0.25">
      <c r="A50" s="345"/>
      <c r="B50" s="697"/>
      <c r="C50" s="698"/>
      <c r="D50" s="305"/>
      <c r="E50" s="698"/>
      <c r="F50" s="698"/>
      <c r="G50" s="698"/>
      <c r="H50" s="349"/>
      <c r="I50" s="698"/>
      <c r="J50" s="698"/>
      <c r="K50" s="699"/>
      <c r="L50" s="305"/>
      <c r="M50" s="697"/>
      <c r="N50" s="698"/>
      <c r="O50" s="305"/>
      <c r="P50" s="698"/>
      <c r="Q50" s="698"/>
      <c r="R50" s="698"/>
      <c r="S50" s="349"/>
      <c r="T50" s="698"/>
      <c r="U50" s="698"/>
      <c r="V50" s="699"/>
    </row>
    <row r="51" spans="1:22" s="344" customFormat="1" ht="30" customHeight="1" x14ac:dyDescent="0.25">
      <c r="A51" s="345"/>
      <c r="B51" s="719" t="s">
        <v>28</v>
      </c>
      <c r="C51" s="720"/>
      <c r="D51" s="305"/>
      <c r="E51" s="721" t="s">
        <v>29</v>
      </c>
      <c r="F51" s="721"/>
      <c r="G51" s="721"/>
      <c r="H51" s="349"/>
      <c r="I51" s="721" t="s">
        <v>30</v>
      </c>
      <c r="J51" s="721"/>
      <c r="K51" s="722"/>
      <c r="L51" s="305"/>
      <c r="M51" s="719" t="s">
        <v>28</v>
      </c>
      <c r="N51" s="720"/>
      <c r="O51" s="305"/>
      <c r="P51" s="721" t="s">
        <v>29</v>
      </c>
      <c r="Q51" s="721"/>
      <c r="R51" s="721"/>
      <c r="S51" s="349"/>
      <c r="T51" s="721" t="s">
        <v>30</v>
      </c>
      <c r="U51" s="721"/>
      <c r="V51" s="722"/>
    </row>
    <row r="52" spans="1:22" s="344" customFormat="1" ht="30" customHeight="1" thickBot="1" x14ac:dyDescent="0.3">
      <c r="A52" s="345"/>
      <c r="B52" s="690"/>
      <c r="C52" s="691"/>
      <c r="D52" s="691"/>
      <c r="E52" s="691"/>
      <c r="F52" s="691"/>
      <c r="G52" s="691"/>
      <c r="H52" s="691"/>
      <c r="I52" s="691"/>
      <c r="J52" s="691"/>
      <c r="K52" s="692"/>
      <c r="L52" s="305"/>
      <c r="M52" s="690"/>
      <c r="N52" s="691"/>
      <c r="O52" s="691"/>
      <c r="P52" s="691"/>
      <c r="Q52" s="691"/>
      <c r="R52" s="691"/>
      <c r="S52" s="691"/>
      <c r="T52" s="691"/>
      <c r="U52" s="691"/>
      <c r="V52" s="692"/>
    </row>
    <row r="53" spans="1:22" s="344" customFormat="1" ht="30" customHeight="1" x14ac:dyDescent="0.25"/>
  </sheetData>
  <mergeCells count="144">
    <mergeCell ref="T3:V6"/>
    <mergeCell ref="E4:H4"/>
    <mergeCell ref="P4:S4"/>
    <mergeCell ref="B2:D2"/>
    <mergeCell ref="E2:H2"/>
    <mergeCell ref="I2:K2"/>
    <mergeCell ref="M2:O2"/>
    <mergeCell ref="P2:S2"/>
    <mergeCell ref="T2:V2"/>
    <mergeCell ref="B8:C8"/>
    <mergeCell ref="M8:N8"/>
    <mergeCell ref="B9:C9"/>
    <mergeCell ref="M9:N9"/>
    <mergeCell ref="B5:D6"/>
    <mergeCell ref="E5:H6"/>
    <mergeCell ref="M5:O6"/>
    <mergeCell ref="P5:S6"/>
    <mergeCell ref="B3:D4"/>
    <mergeCell ref="E3:H3"/>
    <mergeCell ref="I3:K6"/>
    <mergeCell ref="M3:O4"/>
    <mergeCell ref="P3:S3"/>
    <mergeCell ref="B13:K13"/>
    <mergeCell ref="M13:V13"/>
    <mergeCell ref="B12:C12"/>
    <mergeCell ref="E12:G12"/>
    <mergeCell ref="I12:K12"/>
    <mergeCell ref="M12:N12"/>
    <mergeCell ref="P12:R12"/>
    <mergeCell ref="T12:V12"/>
    <mergeCell ref="B11:C11"/>
    <mergeCell ref="E11:G11"/>
    <mergeCell ref="I11:K11"/>
    <mergeCell ref="M11:N11"/>
    <mergeCell ref="P11:R11"/>
    <mergeCell ref="T11:V11"/>
    <mergeCell ref="T16:V19"/>
    <mergeCell ref="E17:H17"/>
    <mergeCell ref="P17:S17"/>
    <mergeCell ref="B15:D15"/>
    <mergeCell ref="E15:H15"/>
    <mergeCell ref="I15:K15"/>
    <mergeCell ref="M15:O15"/>
    <mergeCell ref="P15:S15"/>
    <mergeCell ref="T15:V15"/>
    <mergeCell ref="B21:C21"/>
    <mergeCell ref="M21:N21"/>
    <mergeCell ref="B22:C22"/>
    <mergeCell ref="M22:N22"/>
    <mergeCell ref="B18:D19"/>
    <mergeCell ref="E18:H19"/>
    <mergeCell ref="M18:O19"/>
    <mergeCell ref="P18:S19"/>
    <mergeCell ref="B16:D17"/>
    <mergeCell ref="E16:H16"/>
    <mergeCell ref="I16:K19"/>
    <mergeCell ref="M16:O17"/>
    <mergeCell ref="P16:S16"/>
    <mergeCell ref="B26:K26"/>
    <mergeCell ref="M26:V26"/>
    <mergeCell ref="B25:C25"/>
    <mergeCell ref="E25:G25"/>
    <mergeCell ref="I25:K25"/>
    <mergeCell ref="M25:N25"/>
    <mergeCell ref="P25:R25"/>
    <mergeCell ref="T25:V25"/>
    <mergeCell ref="B24:C24"/>
    <mergeCell ref="E24:G24"/>
    <mergeCell ref="I24:K24"/>
    <mergeCell ref="M24:N24"/>
    <mergeCell ref="P24:R24"/>
    <mergeCell ref="T24:V24"/>
    <mergeCell ref="T29:V32"/>
    <mergeCell ref="E30:H30"/>
    <mergeCell ref="P30:S30"/>
    <mergeCell ref="B28:D28"/>
    <mergeCell ref="E28:H28"/>
    <mergeCell ref="I28:K28"/>
    <mergeCell ref="M28:O28"/>
    <mergeCell ref="P28:S28"/>
    <mergeCell ref="T28:V28"/>
    <mergeCell ref="B34:C34"/>
    <mergeCell ref="M34:N34"/>
    <mergeCell ref="B35:C35"/>
    <mergeCell ref="M35:N35"/>
    <mergeCell ref="B31:D32"/>
    <mergeCell ref="E31:H32"/>
    <mergeCell ref="M31:O32"/>
    <mergeCell ref="P31:S32"/>
    <mergeCell ref="B29:D30"/>
    <mergeCell ref="E29:H29"/>
    <mergeCell ref="I29:K32"/>
    <mergeCell ref="M29:O30"/>
    <mergeCell ref="P29:S29"/>
    <mergeCell ref="B39:K39"/>
    <mergeCell ref="M39:V39"/>
    <mergeCell ref="B38:C38"/>
    <mergeCell ref="E38:G38"/>
    <mergeCell ref="I38:K38"/>
    <mergeCell ref="M38:N38"/>
    <mergeCell ref="P38:R38"/>
    <mergeCell ref="T38:V38"/>
    <mergeCell ref="B37:C37"/>
    <mergeCell ref="E37:G37"/>
    <mergeCell ref="I37:K37"/>
    <mergeCell ref="M37:N37"/>
    <mergeCell ref="P37:R37"/>
    <mergeCell ref="T37:V37"/>
    <mergeCell ref="T42:V45"/>
    <mergeCell ref="E43:H43"/>
    <mergeCell ref="P43:S43"/>
    <mergeCell ref="B41:D41"/>
    <mergeCell ref="E41:H41"/>
    <mergeCell ref="I41:K41"/>
    <mergeCell ref="M41:O41"/>
    <mergeCell ref="P41:S41"/>
    <mergeCell ref="T41:V41"/>
    <mergeCell ref="B47:C47"/>
    <mergeCell ref="M47:N47"/>
    <mergeCell ref="B48:C48"/>
    <mergeCell ref="M48:N48"/>
    <mergeCell ref="B44:D45"/>
    <mergeCell ref="E44:H45"/>
    <mergeCell ref="M44:O45"/>
    <mergeCell ref="P44:S45"/>
    <mergeCell ref="B42:D43"/>
    <mergeCell ref="E42:H42"/>
    <mergeCell ref="I42:K45"/>
    <mergeCell ref="M42:O43"/>
    <mergeCell ref="P42:S42"/>
    <mergeCell ref="B52:K52"/>
    <mergeCell ref="M52:V52"/>
    <mergeCell ref="B51:C51"/>
    <mergeCell ref="E51:G51"/>
    <mergeCell ref="I51:K51"/>
    <mergeCell ref="M51:N51"/>
    <mergeCell ref="P51:R51"/>
    <mergeCell ref="T51:V51"/>
    <mergeCell ref="B50:C50"/>
    <mergeCell ref="E50:G50"/>
    <mergeCell ref="I50:K50"/>
    <mergeCell ref="M50:N50"/>
    <mergeCell ref="P50:R50"/>
    <mergeCell ref="T50:V50"/>
  </mergeCells>
  <printOptions horizontalCentered="1" verticalCentered="1"/>
  <pageMargins left="0" right="0" top="0" bottom="0" header="0" footer="0"/>
  <pageSetup paperSize="9" scale="53" fitToWidth="2" fitToHeight="2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285"/>
  <sheetViews>
    <sheetView view="pageBreakPreview" zoomScale="50" zoomScaleSheetLayoutView="50" workbookViewId="0">
      <selection activeCell="AZ15" sqref="AZ15"/>
    </sheetView>
  </sheetViews>
  <sheetFormatPr baseColWidth="10" defaultColWidth="9.1796875" defaultRowHeight="12.5" outlineLevelCol="1" x14ac:dyDescent="0.25"/>
  <cols>
    <col min="1" max="1" width="6.81640625" style="184" customWidth="1" outlineLevel="1"/>
    <col min="2" max="2" width="7.7265625" style="184" customWidth="1" outlineLevel="1"/>
    <col min="3" max="3" width="7.7265625" style="185" customWidth="1" outlineLevel="1"/>
    <col min="4" max="4" width="7.7265625" style="185" customWidth="1"/>
    <col min="5" max="5" width="7.7265625" style="186" customWidth="1"/>
    <col min="6" max="18" width="7.7265625" style="187" customWidth="1"/>
    <col min="19" max="24" width="5.7265625" style="187" customWidth="1"/>
    <col min="25" max="39" width="5.7265625" style="105" customWidth="1"/>
    <col min="40" max="41" width="6.54296875" style="105" customWidth="1"/>
    <col min="42" max="52" width="3.7265625" style="105" customWidth="1"/>
    <col min="53" max="53" width="2.54296875" style="105" customWidth="1"/>
    <col min="54" max="257" width="9.1796875" style="105"/>
    <col min="258" max="258" width="2.54296875" style="105" customWidth="1"/>
    <col min="259" max="262" width="6.54296875" style="105" customWidth="1"/>
    <col min="263" max="263" width="2.7265625" style="105" customWidth="1"/>
    <col min="264" max="264" width="3.81640625" style="105" bestFit="1" customWidth="1"/>
    <col min="265" max="273" width="4.7265625" style="105" customWidth="1"/>
    <col min="274" max="280" width="6.7265625" style="105" customWidth="1"/>
    <col min="281" max="282" width="2.54296875" style="105" customWidth="1"/>
    <col min="283" max="308" width="3.7265625" style="105" customWidth="1"/>
    <col min="309" max="309" width="2.54296875" style="105" customWidth="1"/>
    <col min="310" max="513" width="9.1796875" style="105"/>
    <col min="514" max="514" width="2.54296875" style="105" customWidth="1"/>
    <col min="515" max="518" width="6.54296875" style="105" customWidth="1"/>
    <col min="519" max="519" width="2.7265625" style="105" customWidth="1"/>
    <col min="520" max="520" width="3.81640625" style="105" bestFit="1" customWidth="1"/>
    <col min="521" max="529" width="4.7265625" style="105" customWidth="1"/>
    <col min="530" max="536" width="6.7265625" style="105" customWidth="1"/>
    <col min="537" max="538" width="2.54296875" style="105" customWidth="1"/>
    <col min="539" max="564" width="3.7265625" style="105" customWidth="1"/>
    <col min="565" max="565" width="2.54296875" style="105" customWidth="1"/>
    <col min="566" max="769" width="9.1796875" style="105"/>
    <col min="770" max="770" width="2.54296875" style="105" customWidth="1"/>
    <col min="771" max="774" width="6.54296875" style="105" customWidth="1"/>
    <col min="775" max="775" width="2.7265625" style="105" customWidth="1"/>
    <col min="776" max="776" width="3.81640625" style="105" bestFit="1" customWidth="1"/>
    <col min="777" max="785" width="4.7265625" style="105" customWidth="1"/>
    <col min="786" max="792" width="6.7265625" style="105" customWidth="1"/>
    <col min="793" max="794" width="2.54296875" style="105" customWidth="1"/>
    <col min="795" max="820" width="3.7265625" style="105" customWidth="1"/>
    <col min="821" max="821" width="2.54296875" style="105" customWidth="1"/>
    <col min="822" max="1025" width="9.1796875" style="105"/>
    <col min="1026" max="1026" width="2.54296875" style="105" customWidth="1"/>
    <col min="1027" max="1030" width="6.54296875" style="105" customWidth="1"/>
    <col min="1031" max="1031" width="2.7265625" style="105" customWidth="1"/>
    <col min="1032" max="1032" width="3.81640625" style="105" bestFit="1" customWidth="1"/>
    <col min="1033" max="1041" width="4.7265625" style="105" customWidth="1"/>
    <col min="1042" max="1048" width="6.7265625" style="105" customWidth="1"/>
    <col min="1049" max="1050" width="2.54296875" style="105" customWidth="1"/>
    <col min="1051" max="1076" width="3.7265625" style="105" customWidth="1"/>
    <col min="1077" max="1077" width="2.54296875" style="105" customWidth="1"/>
    <col min="1078" max="1281" width="9.1796875" style="105"/>
    <col min="1282" max="1282" width="2.54296875" style="105" customWidth="1"/>
    <col min="1283" max="1286" width="6.54296875" style="105" customWidth="1"/>
    <col min="1287" max="1287" width="2.7265625" style="105" customWidth="1"/>
    <col min="1288" max="1288" width="3.81640625" style="105" bestFit="1" customWidth="1"/>
    <col min="1289" max="1297" width="4.7265625" style="105" customWidth="1"/>
    <col min="1298" max="1304" width="6.7265625" style="105" customWidth="1"/>
    <col min="1305" max="1306" width="2.54296875" style="105" customWidth="1"/>
    <col min="1307" max="1332" width="3.7265625" style="105" customWidth="1"/>
    <col min="1333" max="1333" width="2.54296875" style="105" customWidth="1"/>
    <col min="1334" max="1537" width="9.1796875" style="105"/>
    <col min="1538" max="1538" width="2.54296875" style="105" customWidth="1"/>
    <col min="1539" max="1542" width="6.54296875" style="105" customWidth="1"/>
    <col min="1543" max="1543" width="2.7265625" style="105" customWidth="1"/>
    <col min="1544" max="1544" width="3.81640625" style="105" bestFit="1" customWidth="1"/>
    <col min="1545" max="1553" width="4.7265625" style="105" customWidth="1"/>
    <col min="1554" max="1560" width="6.7265625" style="105" customWidth="1"/>
    <col min="1561" max="1562" width="2.54296875" style="105" customWidth="1"/>
    <col min="1563" max="1588" width="3.7265625" style="105" customWidth="1"/>
    <col min="1589" max="1589" width="2.54296875" style="105" customWidth="1"/>
    <col min="1590" max="1793" width="9.1796875" style="105"/>
    <col min="1794" max="1794" width="2.54296875" style="105" customWidth="1"/>
    <col min="1795" max="1798" width="6.54296875" style="105" customWidth="1"/>
    <col min="1799" max="1799" width="2.7265625" style="105" customWidth="1"/>
    <col min="1800" max="1800" width="3.81640625" style="105" bestFit="1" customWidth="1"/>
    <col min="1801" max="1809" width="4.7265625" style="105" customWidth="1"/>
    <col min="1810" max="1816" width="6.7265625" style="105" customWidth="1"/>
    <col min="1817" max="1818" width="2.54296875" style="105" customWidth="1"/>
    <col min="1819" max="1844" width="3.7265625" style="105" customWidth="1"/>
    <col min="1845" max="1845" width="2.54296875" style="105" customWidth="1"/>
    <col min="1846" max="2049" width="9.1796875" style="105"/>
    <col min="2050" max="2050" width="2.54296875" style="105" customWidth="1"/>
    <col min="2051" max="2054" width="6.54296875" style="105" customWidth="1"/>
    <col min="2055" max="2055" width="2.7265625" style="105" customWidth="1"/>
    <col min="2056" max="2056" width="3.81640625" style="105" bestFit="1" customWidth="1"/>
    <col min="2057" max="2065" width="4.7265625" style="105" customWidth="1"/>
    <col min="2066" max="2072" width="6.7265625" style="105" customWidth="1"/>
    <col min="2073" max="2074" width="2.54296875" style="105" customWidth="1"/>
    <col min="2075" max="2100" width="3.7265625" style="105" customWidth="1"/>
    <col min="2101" max="2101" width="2.54296875" style="105" customWidth="1"/>
    <col min="2102" max="2305" width="9.1796875" style="105"/>
    <col min="2306" max="2306" width="2.54296875" style="105" customWidth="1"/>
    <col min="2307" max="2310" width="6.54296875" style="105" customWidth="1"/>
    <col min="2311" max="2311" width="2.7265625" style="105" customWidth="1"/>
    <col min="2312" max="2312" width="3.81640625" style="105" bestFit="1" customWidth="1"/>
    <col min="2313" max="2321" width="4.7265625" style="105" customWidth="1"/>
    <col min="2322" max="2328" width="6.7265625" style="105" customWidth="1"/>
    <col min="2329" max="2330" width="2.54296875" style="105" customWidth="1"/>
    <col min="2331" max="2356" width="3.7265625" style="105" customWidth="1"/>
    <col min="2357" max="2357" width="2.54296875" style="105" customWidth="1"/>
    <col min="2358" max="2561" width="9.1796875" style="105"/>
    <col min="2562" max="2562" width="2.54296875" style="105" customWidth="1"/>
    <col min="2563" max="2566" width="6.54296875" style="105" customWidth="1"/>
    <col min="2567" max="2567" width="2.7265625" style="105" customWidth="1"/>
    <col min="2568" max="2568" width="3.81640625" style="105" bestFit="1" customWidth="1"/>
    <col min="2569" max="2577" width="4.7265625" style="105" customWidth="1"/>
    <col min="2578" max="2584" width="6.7265625" style="105" customWidth="1"/>
    <col min="2585" max="2586" width="2.54296875" style="105" customWidth="1"/>
    <col min="2587" max="2612" width="3.7265625" style="105" customWidth="1"/>
    <col min="2613" max="2613" width="2.54296875" style="105" customWidth="1"/>
    <col min="2614" max="2817" width="9.1796875" style="105"/>
    <col min="2818" max="2818" width="2.54296875" style="105" customWidth="1"/>
    <col min="2819" max="2822" width="6.54296875" style="105" customWidth="1"/>
    <col min="2823" max="2823" width="2.7265625" style="105" customWidth="1"/>
    <col min="2824" max="2824" width="3.81640625" style="105" bestFit="1" customWidth="1"/>
    <col min="2825" max="2833" width="4.7265625" style="105" customWidth="1"/>
    <col min="2834" max="2840" width="6.7265625" style="105" customWidth="1"/>
    <col min="2841" max="2842" width="2.54296875" style="105" customWidth="1"/>
    <col min="2843" max="2868" width="3.7265625" style="105" customWidth="1"/>
    <col min="2869" max="2869" width="2.54296875" style="105" customWidth="1"/>
    <col min="2870" max="3073" width="9.1796875" style="105"/>
    <col min="3074" max="3074" width="2.54296875" style="105" customWidth="1"/>
    <col min="3075" max="3078" width="6.54296875" style="105" customWidth="1"/>
    <col min="3079" max="3079" width="2.7265625" style="105" customWidth="1"/>
    <col min="3080" max="3080" width="3.81640625" style="105" bestFit="1" customWidth="1"/>
    <col min="3081" max="3089" width="4.7265625" style="105" customWidth="1"/>
    <col min="3090" max="3096" width="6.7265625" style="105" customWidth="1"/>
    <col min="3097" max="3098" width="2.54296875" style="105" customWidth="1"/>
    <col min="3099" max="3124" width="3.7265625" style="105" customWidth="1"/>
    <col min="3125" max="3125" width="2.54296875" style="105" customWidth="1"/>
    <col min="3126" max="3329" width="9.1796875" style="105"/>
    <col min="3330" max="3330" width="2.54296875" style="105" customWidth="1"/>
    <col min="3331" max="3334" width="6.54296875" style="105" customWidth="1"/>
    <col min="3335" max="3335" width="2.7265625" style="105" customWidth="1"/>
    <col min="3336" max="3336" width="3.81640625" style="105" bestFit="1" customWidth="1"/>
    <col min="3337" max="3345" width="4.7265625" style="105" customWidth="1"/>
    <col min="3346" max="3352" width="6.7265625" style="105" customWidth="1"/>
    <col min="3353" max="3354" width="2.54296875" style="105" customWidth="1"/>
    <col min="3355" max="3380" width="3.7265625" style="105" customWidth="1"/>
    <col min="3381" max="3381" width="2.54296875" style="105" customWidth="1"/>
    <col min="3382" max="3585" width="9.1796875" style="105"/>
    <col min="3586" max="3586" width="2.54296875" style="105" customWidth="1"/>
    <col min="3587" max="3590" width="6.54296875" style="105" customWidth="1"/>
    <col min="3591" max="3591" width="2.7265625" style="105" customWidth="1"/>
    <col min="3592" max="3592" width="3.81640625" style="105" bestFit="1" customWidth="1"/>
    <col min="3593" max="3601" width="4.7265625" style="105" customWidth="1"/>
    <col min="3602" max="3608" width="6.7265625" style="105" customWidth="1"/>
    <col min="3609" max="3610" width="2.54296875" style="105" customWidth="1"/>
    <col min="3611" max="3636" width="3.7265625" style="105" customWidth="1"/>
    <col min="3637" max="3637" width="2.54296875" style="105" customWidth="1"/>
    <col min="3638" max="3841" width="9.1796875" style="105"/>
    <col min="3842" max="3842" width="2.54296875" style="105" customWidth="1"/>
    <col min="3843" max="3846" width="6.54296875" style="105" customWidth="1"/>
    <col min="3847" max="3847" width="2.7265625" style="105" customWidth="1"/>
    <col min="3848" max="3848" width="3.81640625" style="105" bestFit="1" customWidth="1"/>
    <col min="3849" max="3857" width="4.7265625" style="105" customWidth="1"/>
    <col min="3858" max="3864" width="6.7265625" style="105" customWidth="1"/>
    <col min="3865" max="3866" width="2.54296875" style="105" customWidth="1"/>
    <col min="3867" max="3892" width="3.7265625" style="105" customWidth="1"/>
    <col min="3893" max="3893" width="2.54296875" style="105" customWidth="1"/>
    <col min="3894" max="4097" width="9.1796875" style="105"/>
    <col min="4098" max="4098" width="2.54296875" style="105" customWidth="1"/>
    <col min="4099" max="4102" width="6.54296875" style="105" customWidth="1"/>
    <col min="4103" max="4103" width="2.7265625" style="105" customWidth="1"/>
    <col min="4104" max="4104" width="3.81640625" style="105" bestFit="1" customWidth="1"/>
    <col min="4105" max="4113" width="4.7265625" style="105" customWidth="1"/>
    <col min="4114" max="4120" width="6.7265625" style="105" customWidth="1"/>
    <col min="4121" max="4122" width="2.54296875" style="105" customWidth="1"/>
    <col min="4123" max="4148" width="3.7265625" style="105" customWidth="1"/>
    <col min="4149" max="4149" width="2.54296875" style="105" customWidth="1"/>
    <col min="4150" max="4353" width="9.1796875" style="105"/>
    <col min="4354" max="4354" width="2.54296875" style="105" customWidth="1"/>
    <col min="4355" max="4358" width="6.54296875" style="105" customWidth="1"/>
    <col min="4359" max="4359" width="2.7265625" style="105" customWidth="1"/>
    <col min="4360" max="4360" width="3.81640625" style="105" bestFit="1" customWidth="1"/>
    <col min="4361" max="4369" width="4.7265625" style="105" customWidth="1"/>
    <col min="4370" max="4376" width="6.7265625" style="105" customWidth="1"/>
    <col min="4377" max="4378" width="2.54296875" style="105" customWidth="1"/>
    <col min="4379" max="4404" width="3.7265625" style="105" customWidth="1"/>
    <col min="4405" max="4405" width="2.54296875" style="105" customWidth="1"/>
    <col min="4406" max="4609" width="9.1796875" style="105"/>
    <col min="4610" max="4610" width="2.54296875" style="105" customWidth="1"/>
    <col min="4611" max="4614" width="6.54296875" style="105" customWidth="1"/>
    <col min="4615" max="4615" width="2.7265625" style="105" customWidth="1"/>
    <col min="4616" max="4616" width="3.81640625" style="105" bestFit="1" customWidth="1"/>
    <col min="4617" max="4625" width="4.7265625" style="105" customWidth="1"/>
    <col min="4626" max="4632" width="6.7265625" style="105" customWidth="1"/>
    <col min="4633" max="4634" width="2.54296875" style="105" customWidth="1"/>
    <col min="4635" max="4660" width="3.7265625" style="105" customWidth="1"/>
    <col min="4661" max="4661" width="2.54296875" style="105" customWidth="1"/>
    <col min="4662" max="4865" width="9.1796875" style="105"/>
    <col min="4866" max="4866" width="2.54296875" style="105" customWidth="1"/>
    <col min="4867" max="4870" width="6.54296875" style="105" customWidth="1"/>
    <col min="4871" max="4871" width="2.7265625" style="105" customWidth="1"/>
    <col min="4872" max="4872" width="3.81640625" style="105" bestFit="1" customWidth="1"/>
    <col min="4873" max="4881" width="4.7265625" style="105" customWidth="1"/>
    <col min="4882" max="4888" width="6.7265625" style="105" customWidth="1"/>
    <col min="4889" max="4890" width="2.54296875" style="105" customWidth="1"/>
    <col min="4891" max="4916" width="3.7265625" style="105" customWidth="1"/>
    <col min="4917" max="4917" width="2.54296875" style="105" customWidth="1"/>
    <col min="4918" max="5121" width="9.1796875" style="105"/>
    <col min="5122" max="5122" width="2.54296875" style="105" customWidth="1"/>
    <col min="5123" max="5126" width="6.54296875" style="105" customWidth="1"/>
    <col min="5127" max="5127" width="2.7265625" style="105" customWidth="1"/>
    <col min="5128" max="5128" width="3.81640625" style="105" bestFit="1" customWidth="1"/>
    <col min="5129" max="5137" width="4.7265625" style="105" customWidth="1"/>
    <col min="5138" max="5144" width="6.7265625" style="105" customWidth="1"/>
    <col min="5145" max="5146" width="2.54296875" style="105" customWidth="1"/>
    <col min="5147" max="5172" width="3.7265625" style="105" customWidth="1"/>
    <col min="5173" max="5173" width="2.54296875" style="105" customWidth="1"/>
    <col min="5174" max="5377" width="9.1796875" style="105"/>
    <col min="5378" max="5378" width="2.54296875" style="105" customWidth="1"/>
    <col min="5379" max="5382" width="6.54296875" style="105" customWidth="1"/>
    <col min="5383" max="5383" width="2.7265625" style="105" customWidth="1"/>
    <col min="5384" max="5384" width="3.81640625" style="105" bestFit="1" customWidth="1"/>
    <col min="5385" max="5393" width="4.7265625" style="105" customWidth="1"/>
    <col min="5394" max="5400" width="6.7265625" style="105" customWidth="1"/>
    <col min="5401" max="5402" width="2.54296875" style="105" customWidth="1"/>
    <col min="5403" max="5428" width="3.7265625" style="105" customWidth="1"/>
    <col min="5429" max="5429" width="2.54296875" style="105" customWidth="1"/>
    <col min="5430" max="5633" width="9.1796875" style="105"/>
    <col min="5634" max="5634" width="2.54296875" style="105" customWidth="1"/>
    <col min="5635" max="5638" width="6.54296875" style="105" customWidth="1"/>
    <col min="5639" max="5639" width="2.7265625" style="105" customWidth="1"/>
    <col min="5640" max="5640" width="3.81640625" style="105" bestFit="1" customWidth="1"/>
    <col min="5641" max="5649" width="4.7265625" style="105" customWidth="1"/>
    <col min="5650" max="5656" width="6.7265625" style="105" customWidth="1"/>
    <col min="5657" max="5658" width="2.54296875" style="105" customWidth="1"/>
    <col min="5659" max="5684" width="3.7265625" style="105" customWidth="1"/>
    <col min="5685" max="5685" width="2.54296875" style="105" customWidth="1"/>
    <col min="5686" max="5889" width="9.1796875" style="105"/>
    <col min="5890" max="5890" width="2.54296875" style="105" customWidth="1"/>
    <col min="5891" max="5894" width="6.54296875" style="105" customWidth="1"/>
    <col min="5895" max="5895" width="2.7265625" style="105" customWidth="1"/>
    <col min="5896" max="5896" width="3.81640625" style="105" bestFit="1" customWidth="1"/>
    <col min="5897" max="5905" width="4.7265625" style="105" customWidth="1"/>
    <col min="5906" max="5912" width="6.7265625" style="105" customWidth="1"/>
    <col min="5913" max="5914" width="2.54296875" style="105" customWidth="1"/>
    <col min="5915" max="5940" width="3.7265625" style="105" customWidth="1"/>
    <col min="5941" max="5941" width="2.54296875" style="105" customWidth="1"/>
    <col min="5942" max="6145" width="9.1796875" style="105"/>
    <col min="6146" max="6146" width="2.54296875" style="105" customWidth="1"/>
    <col min="6147" max="6150" width="6.54296875" style="105" customWidth="1"/>
    <col min="6151" max="6151" width="2.7265625" style="105" customWidth="1"/>
    <col min="6152" max="6152" width="3.81640625" style="105" bestFit="1" customWidth="1"/>
    <col min="6153" max="6161" width="4.7265625" style="105" customWidth="1"/>
    <col min="6162" max="6168" width="6.7265625" style="105" customWidth="1"/>
    <col min="6169" max="6170" width="2.54296875" style="105" customWidth="1"/>
    <col min="6171" max="6196" width="3.7265625" style="105" customWidth="1"/>
    <col min="6197" max="6197" width="2.54296875" style="105" customWidth="1"/>
    <col min="6198" max="6401" width="9.1796875" style="105"/>
    <col min="6402" max="6402" width="2.54296875" style="105" customWidth="1"/>
    <col min="6403" max="6406" width="6.54296875" style="105" customWidth="1"/>
    <col min="6407" max="6407" width="2.7265625" style="105" customWidth="1"/>
    <col min="6408" max="6408" width="3.81640625" style="105" bestFit="1" customWidth="1"/>
    <col min="6409" max="6417" width="4.7265625" style="105" customWidth="1"/>
    <col min="6418" max="6424" width="6.7265625" style="105" customWidth="1"/>
    <col min="6425" max="6426" width="2.54296875" style="105" customWidth="1"/>
    <col min="6427" max="6452" width="3.7265625" style="105" customWidth="1"/>
    <col min="6453" max="6453" width="2.54296875" style="105" customWidth="1"/>
    <col min="6454" max="6657" width="9.1796875" style="105"/>
    <col min="6658" max="6658" width="2.54296875" style="105" customWidth="1"/>
    <col min="6659" max="6662" width="6.54296875" style="105" customWidth="1"/>
    <col min="6663" max="6663" width="2.7265625" style="105" customWidth="1"/>
    <col min="6664" max="6664" width="3.81640625" style="105" bestFit="1" customWidth="1"/>
    <col min="6665" max="6673" width="4.7265625" style="105" customWidth="1"/>
    <col min="6674" max="6680" width="6.7265625" style="105" customWidth="1"/>
    <col min="6681" max="6682" width="2.54296875" style="105" customWidth="1"/>
    <col min="6683" max="6708" width="3.7265625" style="105" customWidth="1"/>
    <col min="6709" max="6709" width="2.54296875" style="105" customWidth="1"/>
    <col min="6710" max="6913" width="9.1796875" style="105"/>
    <col min="6914" max="6914" width="2.54296875" style="105" customWidth="1"/>
    <col min="6915" max="6918" width="6.54296875" style="105" customWidth="1"/>
    <col min="6919" max="6919" width="2.7265625" style="105" customWidth="1"/>
    <col min="6920" max="6920" width="3.81640625" style="105" bestFit="1" customWidth="1"/>
    <col min="6921" max="6929" width="4.7265625" style="105" customWidth="1"/>
    <col min="6930" max="6936" width="6.7265625" style="105" customWidth="1"/>
    <col min="6937" max="6938" width="2.54296875" style="105" customWidth="1"/>
    <col min="6939" max="6964" width="3.7265625" style="105" customWidth="1"/>
    <col min="6965" max="6965" width="2.54296875" style="105" customWidth="1"/>
    <col min="6966" max="7169" width="9.1796875" style="105"/>
    <col min="7170" max="7170" width="2.54296875" style="105" customWidth="1"/>
    <col min="7171" max="7174" width="6.54296875" style="105" customWidth="1"/>
    <col min="7175" max="7175" width="2.7265625" style="105" customWidth="1"/>
    <col min="7176" max="7176" width="3.81640625" style="105" bestFit="1" customWidth="1"/>
    <col min="7177" max="7185" width="4.7265625" style="105" customWidth="1"/>
    <col min="7186" max="7192" width="6.7265625" style="105" customWidth="1"/>
    <col min="7193" max="7194" width="2.54296875" style="105" customWidth="1"/>
    <col min="7195" max="7220" width="3.7265625" style="105" customWidth="1"/>
    <col min="7221" max="7221" width="2.54296875" style="105" customWidth="1"/>
    <col min="7222" max="7425" width="9.1796875" style="105"/>
    <col min="7426" max="7426" width="2.54296875" style="105" customWidth="1"/>
    <col min="7427" max="7430" width="6.54296875" style="105" customWidth="1"/>
    <col min="7431" max="7431" width="2.7265625" style="105" customWidth="1"/>
    <col min="7432" max="7432" width="3.81640625" style="105" bestFit="1" customWidth="1"/>
    <col min="7433" max="7441" width="4.7265625" style="105" customWidth="1"/>
    <col min="7442" max="7448" width="6.7265625" style="105" customWidth="1"/>
    <col min="7449" max="7450" width="2.54296875" style="105" customWidth="1"/>
    <col min="7451" max="7476" width="3.7265625" style="105" customWidth="1"/>
    <col min="7477" max="7477" width="2.54296875" style="105" customWidth="1"/>
    <col min="7478" max="7681" width="9.1796875" style="105"/>
    <col min="7682" max="7682" width="2.54296875" style="105" customWidth="1"/>
    <col min="7683" max="7686" width="6.54296875" style="105" customWidth="1"/>
    <col min="7687" max="7687" width="2.7265625" style="105" customWidth="1"/>
    <col min="7688" max="7688" width="3.81640625" style="105" bestFit="1" customWidth="1"/>
    <col min="7689" max="7697" width="4.7265625" style="105" customWidth="1"/>
    <col min="7698" max="7704" width="6.7265625" style="105" customWidth="1"/>
    <col min="7705" max="7706" width="2.54296875" style="105" customWidth="1"/>
    <col min="7707" max="7732" width="3.7265625" style="105" customWidth="1"/>
    <col min="7733" max="7733" width="2.54296875" style="105" customWidth="1"/>
    <col min="7734" max="7937" width="9.1796875" style="105"/>
    <col min="7938" max="7938" width="2.54296875" style="105" customWidth="1"/>
    <col min="7939" max="7942" width="6.54296875" style="105" customWidth="1"/>
    <col min="7943" max="7943" width="2.7265625" style="105" customWidth="1"/>
    <col min="7944" max="7944" width="3.81640625" style="105" bestFit="1" customWidth="1"/>
    <col min="7945" max="7953" width="4.7265625" style="105" customWidth="1"/>
    <col min="7954" max="7960" width="6.7265625" style="105" customWidth="1"/>
    <col min="7961" max="7962" width="2.54296875" style="105" customWidth="1"/>
    <col min="7963" max="7988" width="3.7265625" style="105" customWidth="1"/>
    <col min="7989" max="7989" width="2.54296875" style="105" customWidth="1"/>
    <col min="7990" max="8193" width="9.1796875" style="105"/>
    <col min="8194" max="8194" width="2.54296875" style="105" customWidth="1"/>
    <col min="8195" max="8198" width="6.54296875" style="105" customWidth="1"/>
    <col min="8199" max="8199" width="2.7265625" style="105" customWidth="1"/>
    <col min="8200" max="8200" width="3.81640625" style="105" bestFit="1" customWidth="1"/>
    <col min="8201" max="8209" width="4.7265625" style="105" customWidth="1"/>
    <col min="8210" max="8216" width="6.7265625" style="105" customWidth="1"/>
    <col min="8217" max="8218" width="2.54296875" style="105" customWidth="1"/>
    <col min="8219" max="8244" width="3.7265625" style="105" customWidth="1"/>
    <col min="8245" max="8245" width="2.54296875" style="105" customWidth="1"/>
    <col min="8246" max="8449" width="9.1796875" style="105"/>
    <col min="8450" max="8450" width="2.54296875" style="105" customWidth="1"/>
    <col min="8451" max="8454" width="6.54296875" style="105" customWidth="1"/>
    <col min="8455" max="8455" width="2.7265625" style="105" customWidth="1"/>
    <col min="8456" max="8456" width="3.81640625" style="105" bestFit="1" customWidth="1"/>
    <col min="8457" max="8465" width="4.7265625" style="105" customWidth="1"/>
    <col min="8466" max="8472" width="6.7265625" style="105" customWidth="1"/>
    <col min="8473" max="8474" width="2.54296875" style="105" customWidth="1"/>
    <col min="8475" max="8500" width="3.7265625" style="105" customWidth="1"/>
    <col min="8501" max="8501" width="2.54296875" style="105" customWidth="1"/>
    <col min="8502" max="8705" width="9.1796875" style="105"/>
    <col min="8706" max="8706" width="2.54296875" style="105" customWidth="1"/>
    <col min="8707" max="8710" width="6.54296875" style="105" customWidth="1"/>
    <col min="8711" max="8711" width="2.7265625" style="105" customWidth="1"/>
    <col min="8712" max="8712" width="3.81640625" style="105" bestFit="1" customWidth="1"/>
    <col min="8713" max="8721" width="4.7265625" style="105" customWidth="1"/>
    <col min="8722" max="8728" width="6.7265625" style="105" customWidth="1"/>
    <col min="8729" max="8730" width="2.54296875" style="105" customWidth="1"/>
    <col min="8731" max="8756" width="3.7265625" style="105" customWidth="1"/>
    <col min="8757" max="8757" width="2.54296875" style="105" customWidth="1"/>
    <col min="8758" max="8961" width="9.1796875" style="105"/>
    <col min="8962" max="8962" width="2.54296875" style="105" customWidth="1"/>
    <col min="8963" max="8966" width="6.54296875" style="105" customWidth="1"/>
    <col min="8967" max="8967" width="2.7265625" style="105" customWidth="1"/>
    <col min="8968" max="8968" width="3.81640625" style="105" bestFit="1" customWidth="1"/>
    <col min="8969" max="8977" width="4.7265625" style="105" customWidth="1"/>
    <col min="8978" max="8984" width="6.7265625" style="105" customWidth="1"/>
    <col min="8985" max="8986" width="2.54296875" style="105" customWidth="1"/>
    <col min="8987" max="9012" width="3.7265625" style="105" customWidth="1"/>
    <col min="9013" max="9013" width="2.54296875" style="105" customWidth="1"/>
    <col min="9014" max="9217" width="9.1796875" style="105"/>
    <col min="9218" max="9218" width="2.54296875" style="105" customWidth="1"/>
    <col min="9219" max="9222" width="6.54296875" style="105" customWidth="1"/>
    <col min="9223" max="9223" width="2.7265625" style="105" customWidth="1"/>
    <col min="9224" max="9224" width="3.81640625" style="105" bestFit="1" customWidth="1"/>
    <col min="9225" max="9233" width="4.7265625" style="105" customWidth="1"/>
    <col min="9234" max="9240" width="6.7265625" style="105" customWidth="1"/>
    <col min="9241" max="9242" width="2.54296875" style="105" customWidth="1"/>
    <col min="9243" max="9268" width="3.7265625" style="105" customWidth="1"/>
    <col min="9269" max="9269" width="2.54296875" style="105" customWidth="1"/>
    <col min="9270" max="9473" width="9.1796875" style="105"/>
    <col min="9474" max="9474" width="2.54296875" style="105" customWidth="1"/>
    <col min="9475" max="9478" width="6.54296875" style="105" customWidth="1"/>
    <col min="9479" max="9479" width="2.7265625" style="105" customWidth="1"/>
    <col min="9480" max="9480" width="3.81640625" style="105" bestFit="1" customWidth="1"/>
    <col min="9481" max="9489" width="4.7265625" style="105" customWidth="1"/>
    <col min="9490" max="9496" width="6.7265625" style="105" customWidth="1"/>
    <col min="9497" max="9498" width="2.54296875" style="105" customWidth="1"/>
    <col min="9499" max="9524" width="3.7265625" style="105" customWidth="1"/>
    <col min="9525" max="9525" width="2.54296875" style="105" customWidth="1"/>
    <col min="9526" max="9729" width="9.1796875" style="105"/>
    <col min="9730" max="9730" width="2.54296875" style="105" customWidth="1"/>
    <col min="9731" max="9734" width="6.54296875" style="105" customWidth="1"/>
    <col min="9735" max="9735" width="2.7265625" style="105" customWidth="1"/>
    <col min="9736" max="9736" width="3.81640625" style="105" bestFit="1" customWidth="1"/>
    <col min="9737" max="9745" width="4.7265625" style="105" customWidth="1"/>
    <col min="9746" max="9752" width="6.7265625" style="105" customWidth="1"/>
    <col min="9753" max="9754" width="2.54296875" style="105" customWidth="1"/>
    <col min="9755" max="9780" width="3.7265625" style="105" customWidth="1"/>
    <col min="9781" max="9781" width="2.54296875" style="105" customWidth="1"/>
    <col min="9782" max="9985" width="9.1796875" style="105"/>
    <col min="9986" max="9986" width="2.54296875" style="105" customWidth="1"/>
    <col min="9987" max="9990" width="6.54296875" style="105" customWidth="1"/>
    <col min="9991" max="9991" width="2.7265625" style="105" customWidth="1"/>
    <col min="9992" max="9992" width="3.81640625" style="105" bestFit="1" customWidth="1"/>
    <col min="9993" max="10001" width="4.7265625" style="105" customWidth="1"/>
    <col min="10002" max="10008" width="6.7265625" style="105" customWidth="1"/>
    <col min="10009" max="10010" width="2.54296875" style="105" customWidth="1"/>
    <col min="10011" max="10036" width="3.7265625" style="105" customWidth="1"/>
    <col min="10037" max="10037" width="2.54296875" style="105" customWidth="1"/>
    <col min="10038" max="10241" width="9.1796875" style="105"/>
    <col min="10242" max="10242" width="2.54296875" style="105" customWidth="1"/>
    <col min="10243" max="10246" width="6.54296875" style="105" customWidth="1"/>
    <col min="10247" max="10247" width="2.7265625" style="105" customWidth="1"/>
    <col min="10248" max="10248" width="3.81640625" style="105" bestFit="1" customWidth="1"/>
    <col min="10249" max="10257" width="4.7265625" style="105" customWidth="1"/>
    <col min="10258" max="10264" width="6.7265625" style="105" customWidth="1"/>
    <col min="10265" max="10266" width="2.54296875" style="105" customWidth="1"/>
    <col min="10267" max="10292" width="3.7265625" style="105" customWidth="1"/>
    <col min="10293" max="10293" width="2.54296875" style="105" customWidth="1"/>
    <col min="10294" max="10497" width="9.1796875" style="105"/>
    <col min="10498" max="10498" width="2.54296875" style="105" customWidth="1"/>
    <col min="10499" max="10502" width="6.54296875" style="105" customWidth="1"/>
    <col min="10503" max="10503" width="2.7265625" style="105" customWidth="1"/>
    <col min="10504" max="10504" width="3.81640625" style="105" bestFit="1" customWidth="1"/>
    <col min="10505" max="10513" width="4.7265625" style="105" customWidth="1"/>
    <col min="10514" max="10520" width="6.7265625" style="105" customWidth="1"/>
    <col min="10521" max="10522" width="2.54296875" style="105" customWidth="1"/>
    <col min="10523" max="10548" width="3.7265625" style="105" customWidth="1"/>
    <col min="10549" max="10549" width="2.54296875" style="105" customWidth="1"/>
    <col min="10550" max="10753" width="9.1796875" style="105"/>
    <col min="10754" max="10754" width="2.54296875" style="105" customWidth="1"/>
    <col min="10755" max="10758" width="6.54296875" style="105" customWidth="1"/>
    <col min="10759" max="10759" width="2.7265625" style="105" customWidth="1"/>
    <col min="10760" max="10760" width="3.81640625" style="105" bestFit="1" customWidth="1"/>
    <col min="10761" max="10769" width="4.7265625" style="105" customWidth="1"/>
    <col min="10770" max="10776" width="6.7265625" style="105" customWidth="1"/>
    <col min="10777" max="10778" width="2.54296875" style="105" customWidth="1"/>
    <col min="10779" max="10804" width="3.7265625" style="105" customWidth="1"/>
    <col min="10805" max="10805" width="2.54296875" style="105" customWidth="1"/>
    <col min="10806" max="11009" width="9.1796875" style="105"/>
    <col min="11010" max="11010" width="2.54296875" style="105" customWidth="1"/>
    <col min="11011" max="11014" width="6.54296875" style="105" customWidth="1"/>
    <col min="11015" max="11015" width="2.7265625" style="105" customWidth="1"/>
    <col min="11016" max="11016" width="3.81640625" style="105" bestFit="1" customWidth="1"/>
    <col min="11017" max="11025" width="4.7265625" style="105" customWidth="1"/>
    <col min="11026" max="11032" width="6.7265625" style="105" customWidth="1"/>
    <col min="11033" max="11034" width="2.54296875" style="105" customWidth="1"/>
    <col min="11035" max="11060" width="3.7265625" style="105" customWidth="1"/>
    <col min="11061" max="11061" width="2.54296875" style="105" customWidth="1"/>
    <col min="11062" max="11265" width="9.1796875" style="105"/>
    <col min="11266" max="11266" width="2.54296875" style="105" customWidth="1"/>
    <col min="11267" max="11270" width="6.54296875" style="105" customWidth="1"/>
    <col min="11271" max="11271" width="2.7265625" style="105" customWidth="1"/>
    <col min="11272" max="11272" width="3.81640625" style="105" bestFit="1" customWidth="1"/>
    <col min="11273" max="11281" width="4.7265625" style="105" customWidth="1"/>
    <col min="11282" max="11288" width="6.7265625" style="105" customWidth="1"/>
    <col min="11289" max="11290" width="2.54296875" style="105" customWidth="1"/>
    <col min="11291" max="11316" width="3.7265625" style="105" customWidth="1"/>
    <col min="11317" max="11317" width="2.54296875" style="105" customWidth="1"/>
    <col min="11318" max="11521" width="9.1796875" style="105"/>
    <col min="11522" max="11522" width="2.54296875" style="105" customWidth="1"/>
    <col min="11523" max="11526" width="6.54296875" style="105" customWidth="1"/>
    <col min="11527" max="11527" width="2.7265625" style="105" customWidth="1"/>
    <col min="11528" max="11528" width="3.81640625" style="105" bestFit="1" customWidth="1"/>
    <col min="11529" max="11537" width="4.7265625" style="105" customWidth="1"/>
    <col min="11538" max="11544" width="6.7265625" style="105" customWidth="1"/>
    <col min="11545" max="11546" width="2.54296875" style="105" customWidth="1"/>
    <col min="11547" max="11572" width="3.7265625" style="105" customWidth="1"/>
    <col min="11573" max="11573" width="2.54296875" style="105" customWidth="1"/>
    <col min="11574" max="11777" width="9.1796875" style="105"/>
    <col min="11778" max="11778" width="2.54296875" style="105" customWidth="1"/>
    <col min="11779" max="11782" width="6.54296875" style="105" customWidth="1"/>
    <col min="11783" max="11783" width="2.7265625" style="105" customWidth="1"/>
    <col min="11784" max="11784" width="3.81640625" style="105" bestFit="1" customWidth="1"/>
    <col min="11785" max="11793" width="4.7265625" style="105" customWidth="1"/>
    <col min="11794" max="11800" width="6.7265625" style="105" customWidth="1"/>
    <col min="11801" max="11802" width="2.54296875" style="105" customWidth="1"/>
    <col min="11803" max="11828" width="3.7265625" style="105" customWidth="1"/>
    <col min="11829" max="11829" width="2.54296875" style="105" customWidth="1"/>
    <col min="11830" max="12033" width="9.1796875" style="105"/>
    <col min="12034" max="12034" width="2.54296875" style="105" customWidth="1"/>
    <col min="12035" max="12038" width="6.54296875" style="105" customWidth="1"/>
    <col min="12039" max="12039" width="2.7265625" style="105" customWidth="1"/>
    <col min="12040" max="12040" width="3.81640625" style="105" bestFit="1" customWidth="1"/>
    <col min="12041" max="12049" width="4.7265625" style="105" customWidth="1"/>
    <col min="12050" max="12056" width="6.7265625" style="105" customWidth="1"/>
    <col min="12057" max="12058" width="2.54296875" style="105" customWidth="1"/>
    <col min="12059" max="12084" width="3.7265625" style="105" customWidth="1"/>
    <col min="12085" max="12085" width="2.54296875" style="105" customWidth="1"/>
    <col min="12086" max="12289" width="9.1796875" style="105"/>
    <col min="12290" max="12290" width="2.54296875" style="105" customWidth="1"/>
    <col min="12291" max="12294" width="6.54296875" style="105" customWidth="1"/>
    <col min="12295" max="12295" width="2.7265625" style="105" customWidth="1"/>
    <col min="12296" max="12296" width="3.81640625" style="105" bestFit="1" customWidth="1"/>
    <col min="12297" max="12305" width="4.7265625" style="105" customWidth="1"/>
    <col min="12306" max="12312" width="6.7265625" style="105" customWidth="1"/>
    <col min="12313" max="12314" width="2.54296875" style="105" customWidth="1"/>
    <col min="12315" max="12340" width="3.7265625" style="105" customWidth="1"/>
    <col min="12341" max="12341" width="2.54296875" style="105" customWidth="1"/>
    <col min="12342" max="12545" width="9.1796875" style="105"/>
    <col min="12546" max="12546" width="2.54296875" style="105" customWidth="1"/>
    <col min="12547" max="12550" width="6.54296875" style="105" customWidth="1"/>
    <col min="12551" max="12551" width="2.7265625" style="105" customWidth="1"/>
    <col min="12552" max="12552" width="3.81640625" style="105" bestFit="1" customWidth="1"/>
    <col min="12553" max="12561" width="4.7265625" style="105" customWidth="1"/>
    <col min="12562" max="12568" width="6.7265625" style="105" customWidth="1"/>
    <col min="12569" max="12570" width="2.54296875" style="105" customWidth="1"/>
    <col min="12571" max="12596" width="3.7265625" style="105" customWidth="1"/>
    <col min="12597" max="12597" width="2.54296875" style="105" customWidth="1"/>
    <col min="12598" max="12801" width="9.1796875" style="105"/>
    <col min="12802" max="12802" width="2.54296875" style="105" customWidth="1"/>
    <col min="12803" max="12806" width="6.54296875" style="105" customWidth="1"/>
    <col min="12807" max="12807" width="2.7265625" style="105" customWidth="1"/>
    <col min="12808" max="12808" width="3.81640625" style="105" bestFit="1" customWidth="1"/>
    <col min="12809" max="12817" width="4.7265625" style="105" customWidth="1"/>
    <col min="12818" max="12824" width="6.7265625" style="105" customWidth="1"/>
    <col min="12825" max="12826" width="2.54296875" style="105" customWidth="1"/>
    <col min="12827" max="12852" width="3.7265625" style="105" customWidth="1"/>
    <col min="12853" max="12853" width="2.54296875" style="105" customWidth="1"/>
    <col min="12854" max="13057" width="9.1796875" style="105"/>
    <col min="13058" max="13058" width="2.54296875" style="105" customWidth="1"/>
    <col min="13059" max="13062" width="6.54296875" style="105" customWidth="1"/>
    <col min="13063" max="13063" width="2.7265625" style="105" customWidth="1"/>
    <col min="13064" max="13064" width="3.81640625" style="105" bestFit="1" customWidth="1"/>
    <col min="13065" max="13073" width="4.7265625" style="105" customWidth="1"/>
    <col min="13074" max="13080" width="6.7265625" style="105" customWidth="1"/>
    <col min="13081" max="13082" width="2.54296875" style="105" customWidth="1"/>
    <col min="13083" max="13108" width="3.7265625" style="105" customWidth="1"/>
    <col min="13109" max="13109" width="2.54296875" style="105" customWidth="1"/>
    <col min="13110" max="13313" width="9.1796875" style="105"/>
    <col min="13314" max="13314" width="2.54296875" style="105" customWidth="1"/>
    <col min="13315" max="13318" width="6.54296875" style="105" customWidth="1"/>
    <col min="13319" max="13319" width="2.7265625" style="105" customWidth="1"/>
    <col min="13320" max="13320" width="3.81640625" style="105" bestFit="1" customWidth="1"/>
    <col min="13321" max="13329" width="4.7265625" style="105" customWidth="1"/>
    <col min="13330" max="13336" width="6.7265625" style="105" customWidth="1"/>
    <col min="13337" max="13338" width="2.54296875" style="105" customWidth="1"/>
    <col min="13339" max="13364" width="3.7265625" style="105" customWidth="1"/>
    <col min="13365" max="13365" width="2.54296875" style="105" customWidth="1"/>
    <col min="13366" max="13569" width="9.1796875" style="105"/>
    <col min="13570" max="13570" width="2.54296875" style="105" customWidth="1"/>
    <col min="13571" max="13574" width="6.54296875" style="105" customWidth="1"/>
    <col min="13575" max="13575" width="2.7265625" style="105" customWidth="1"/>
    <col min="13576" max="13576" width="3.81640625" style="105" bestFit="1" customWidth="1"/>
    <col min="13577" max="13585" width="4.7265625" style="105" customWidth="1"/>
    <col min="13586" max="13592" width="6.7265625" style="105" customWidth="1"/>
    <col min="13593" max="13594" width="2.54296875" style="105" customWidth="1"/>
    <col min="13595" max="13620" width="3.7265625" style="105" customWidth="1"/>
    <col min="13621" max="13621" width="2.54296875" style="105" customWidth="1"/>
    <col min="13622" max="13825" width="9.1796875" style="105"/>
    <col min="13826" max="13826" width="2.54296875" style="105" customWidth="1"/>
    <col min="13827" max="13830" width="6.54296875" style="105" customWidth="1"/>
    <col min="13831" max="13831" width="2.7265625" style="105" customWidth="1"/>
    <col min="13832" max="13832" width="3.81640625" style="105" bestFit="1" customWidth="1"/>
    <col min="13833" max="13841" width="4.7265625" style="105" customWidth="1"/>
    <col min="13842" max="13848" width="6.7265625" style="105" customWidth="1"/>
    <col min="13849" max="13850" width="2.54296875" style="105" customWidth="1"/>
    <col min="13851" max="13876" width="3.7265625" style="105" customWidth="1"/>
    <col min="13877" max="13877" width="2.54296875" style="105" customWidth="1"/>
    <col min="13878" max="14081" width="9.1796875" style="105"/>
    <col min="14082" max="14082" width="2.54296875" style="105" customWidth="1"/>
    <col min="14083" max="14086" width="6.54296875" style="105" customWidth="1"/>
    <col min="14087" max="14087" width="2.7265625" style="105" customWidth="1"/>
    <col min="14088" max="14088" width="3.81640625" style="105" bestFit="1" customWidth="1"/>
    <col min="14089" max="14097" width="4.7265625" style="105" customWidth="1"/>
    <col min="14098" max="14104" width="6.7265625" style="105" customWidth="1"/>
    <col min="14105" max="14106" width="2.54296875" style="105" customWidth="1"/>
    <col min="14107" max="14132" width="3.7265625" style="105" customWidth="1"/>
    <col min="14133" max="14133" width="2.54296875" style="105" customWidth="1"/>
    <col min="14134" max="14337" width="9.1796875" style="105"/>
    <col min="14338" max="14338" width="2.54296875" style="105" customWidth="1"/>
    <col min="14339" max="14342" width="6.54296875" style="105" customWidth="1"/>
    <col min="14343" max="14343" width="2.7265625" style="105" customWidth="1"/>
    <col min="14344" max="14344" width="3.81640625" style="105" bestFit="1" customWidth="1"/>
    <col min="14345" max="14353" width="4.7265625" style="105" customWidth="1"/>
    <col min="14354" max="14360" width="6.7265625" style="105" customWidth="1"/>
    <col min="14361" max="14362" width="2.54296875" style="105" customWidth="1"/>
    <col min="14363" max="14388" width="3.7265625" style="105" customWidth="1"/>
    <col min="14389" max="14389" width="2.54296875" style="105" customWidth="1"/>
    <col min="14390" max="14593" width="9.1796875" style="105"/>
    <col min="14594" max="14594" width="2.54296875" style="105" customWidth="1"/>
    <col min="14595" max="14598" width="6.54296875" style="105" customWidth="1"/>
    <col min="14599" max="14599" width="2.7265625" style="105" customWidth="1"/>
    <col min="14600" max="14600" width="3.81640625" style="105" bestFit="1" customWidth="1"/>
    <col min="14601" max="14609" width="4.7265625" style="105" customWidth="1"/>
    <col min="14610" max="14616" width="6.7265625" style="105" customWidth="1"/>
    <col min="14617" max="14618" width="2.54296875" style="105" customWidth="1"/>
    <col min="14619" max="14644" width="3.7265625" style="105" customWidth="1"/>
    <col min="14645" max="14645" width="2.54296875" style="105" customWidth="1"/>
    <col min="14646" max="14849" width="9.1796875" style="105"/>
    <col min="14850" max="14850" width="2.54296875" style="105" customWidth="1"/>
    <col min="14851" max="14854" width="6.54296875" style="105" customWidth="1"/>
    <col min="14855" max="14855" width="2.7265625" style="105" customWidth="1"/>
    <col min="14856" max="14856" width="3.81640625" style="105" bestFit="1" customWidth="1"/>
    <col min="14857" max="14865" width="4.7265625" style="105" customWidth="1"/>
    <col min="14866" max="14872" width="6.7265625" style="105" customWidth="1"/>
    <col min="14873" max="14874" width="2.54296875" style="105" customWidth="1"/>
    <col min="14875" max="14900" width="3.7265625" style="105" customWidth="1"/>
    <col min="14901" max="14901" width="2.54296875" style="105" customWidth="1"/>
    <col min="14902" max="15105" width="9.1796875" style="105"/>
    <col min="15106" max="15106" width="2.54296875" style="105" customWidth="1"/>
    <col min="15107" max="15110" width="6.54296875" style="105" customWidth="1"/>
    <col min="15111" max="15111" width="2.7265625" style="105" customWidth="1"/>
    <col min="15112" max="15112" width="3.81640625" style="105" bestFit="1" customWidth="1"/>
    <col min="15113" max="15121" width="4.7265625" style="105" customWidth="1"/>
    <col min="15122" max="15128" width="6.7265625" style="105" customWidth="1"/>
    <col min="15129" max="15130" width="2.54296875" style="105" customWidth="1"/>
    <col min="15131" max="15156" width="3.7265625" style="105" customWidth="1"/>
    <col min="15157" max="15157" width="2.54296875" style="105" customWidth="1"/>
    <col min="15158" max="15361" width="9.1796875" style="105"/>
    <col min="15362" max="15362" width="2.54296875" style="105" customWidth="1"/>
    <col min="15363" max="15366" width="6.54296875" style="105" customWidth="1"/>
    <col min="15367" max="15367" width="2.7265625" style="105" customWidth="1"/>
    <col min="15368" max="15368" width="3.81640625" style="105" bestFit="1" customWidth="1"/>
    <col min="15369" max="15377" width="4.7265625" style="105" customWidth="1"/>
    <col min="15378" max="15384" width="6.7265625" style="105" customWidth="1"/>
    <col min="15385" max="15386" width="2.54296875" style="105" customWidth="1"/>
    <col min="15387" max="15412" width="3.7265625" style="105" customWidth="1"/>
    <col min="15413" max="15413" width="2.54296875" style="105" customWidth="1"/>
    <col min="15414" max="15617" width="9.1796875" style="105"/>
    <col min="15618" max="15618" width="2.54296875" style="105" customWidth="1"/>
    <col min="15619" max="15622" width="6.54296875" style="105" customWidth="1"/>
    <col min="15623" max="15623" width="2.7265625" style="105" customWidth="1"/>
    <col min="15624" max="15624" width="3.81640625" style="105" bestFit="1" customWidth="1"/>
    <col min="15625" max="15633" width="4.7265625" style="105" customWidth="1"/>
    <col min="15634" max="15640" width="6.7265625" style="105" customWidth="1"/>
    <col min="15641" max="15642" width="2.54296875" style="105" customWidth="1"/>
    <col min="15643" max="15668" width="3.7265625" style="105" customWidth="1"/>
    <col min="15669" max="15669" width="2.54296875" style="105" customWidth="1"/>
    <col min="15670" max="15873" width="9.1796875" style="105"/>
    <col min="15874" max="15874" width="2.54296875" style="105" customWidth="1"/>
    <col min="15875" max="15878" width="6.54296875" style="105" customWidth="1"/>
    <col min="15879" max="15879" width="2.7265625" style="105" customWidth="1"/>
    <col min="15880" max="15880" width="3.81640625" style="105" bestFit="1" customWidth="1"/>
    <col min="15881" max="15889" width="4.7265625" style="105" customWidth="1"/>
    <col min="15890" max="15896" width="6.7265625" style="105" customWidth="1"/>
    <col min="15897" max="15898" width="2.54296875" style="105" customWidth="1"/>
    <col min="15899" max="15924" width="3.7265625" style="105" customWidth="1"/>
    <col min="15925" max="15925" width="2.54296875" style="105" customWidth="1"/>
    <col min="15926" max="16129" width="9.1796875" style="105"/>
    <col min="16130" max="16130" width="2.54296875" style="105" customWidth="1"/>
    <col min="16131" max="16134" width="6.54296875" style="105" customWidth="1"/>
    <col min="16135" max="16135" width="2.7265625" style="105" customWidth="1"/>
    <col min="16136" max="16136" width="3.81640625" style="105" bestFit="1" customWidth="1"/>
    <col min="16137" max="16145" width="4.7265625" style="105" customWidth="1"/>
    <col min="16146" max="16152" width="6.7265625" style="105" customWidth="1"/>
    <col min="16153" max="16154" width="2.54296875" style="105" customWidth="1"/>
    <col min="16155" max="16180" width="3.7265625" style="105" customWidth="1"/>
    <col min="16181" max="16181" width="2.54296875" style="105" customWidth="1"/>
    <col min="16182" max="16384" width="9.1796875" style="105"/>
  </cols>
  <sheetData>
    <row r="1" spans="1:39" ht="60" customHeight="1" thickBot="1" x14ac:dyDescent="0.3">
      <c r="A1" s="105"/>
      <c r="B1" s="434" t="s">
        <v>116</v>
      </c>
      <c r="C1" s="435"/>
      <c r="D1" s="435"/>
      <c r="E1" s="435"/>
      <c r="F1" s="436" t="s">
        <v>127</v>
      </c>
      <c r="G1" s="436"/>
      <c r="H1" s="436"/>
      <c r="I1" s="436"/>
      <c r="J1" s="436"/>
      <c r="K1" s="436" t="s">
        <v>15</v>
      </c>
      <c r="L1" s="436"/>
      <c r="M1" s="436"/>
      <c r="N1" s="436"/>
      <c r="O1" s="436" t="s">
        <v>4</v>
      </c>
      <c r="P1" s="436"/>
      <c r="Q1" s="436"/>
      <c r="R1" s="437"/>
      <c r="S1" s="105"/>
      <c r="T1" s="105"/>
      <c r="U1" s="105"/>
      <c r="V1" s="756" t="s">
        <v>126</v>
      </c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8"/>
      <c r="AM1" s="187"/>
    </row>
    <row r="2" spans="1:39" ht="25.5" customHeight="1" thickBot="1" x14ac:dyDescent="0.3">
      <c r="U2" s="105"/>
      <c r="V2" s="105"/>
      <c r="W2" s="105"/>
      <c r="X2" s="105"/>
      <c r="AM2" s="187"/>
    </row>
    <row r="3" spans="1:39" ht="25.5" customHeight="1" thickBot="1" x14ac:dyDescent="0.3">
      <c r="B3" s="6"/>
      <c r="C3" s="7" t="s">
        <v>53</v>
      </c>
      <c r="D3" s="7" t="s">
        <v>54</v>
      </c>
      <c r="E3" s="8" t="s">
        <v>55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3"/>
      <c r="T3" s="759" t="s">
        <v>128</v>
      </c>
      <c r="U3" s="744"/>
      <c r="V3" s="745"/>
      <c r="W3" s="745"/>
      <c r="X3" s="745"/>
      <c r="Y3" s="745"/>
      <c r="Z3" s="746"/>
      <c r="AB3" s="188"/>
      <c r="AC3" s="188"/>
      <c r="AD3" s="188"/>
      <c r="AE3" s="188"/>
      <c r="AF3" s="189"/>
    </row>
    <row r="4" spans="1:39" ht="25.5" customHeight="1" thickBot="1" x14ac:dyDescent="0.3">
      <c r="B4" s="14" t="s">
        <v>59</v>
      </c>
      <c r="C4" s="418"/>
      <c r="D4" s="47"/>
      <c r="E4" s="48"/>
      <c r="F4" s="215"/>
      <c r="G4" s="426" t="s">
        <v>75</v>
      </c>
      <c r="H4" s="427"/>
      <c r="I4" s="163">
        <v>1</v>
      </c>
      <c r="J4" s="50"/>
      <c r="K4" s="180" t="s">
        <v>56</v>
      </c>
      <c r="L4" s="11">
        <v>1</v>
      </c>
      <c r="M4" s="7">
        <v>2</v>
      </c>
      <c r="N4" s="7">
        <v>3</v>
      </c>
      <c r="O4" s="12">
        <v>4</v>
      </c>
      <c r="P4" s="422"/>
      <c r="Q4" s="13" t="s">
        <v>57</v>
      </c>
      <c r="R4" s="8" t="s">
        <v>58</v>
      </c>
      <c r="T4" s="760"/>
      <c r="U4" s="190"/>
      <c r="V4" s="191"/>
      <c r="W4" s="191"/>
      <c r="X4" s="191"/>
      <c r="Y4" s="191"/>
      <c r="Z4" s="209"/>
      <c r="AB4" s="192"/>
      <c r="AC4" s="192"/>
      <c r="AD4" s="192"/>
      <c r="AE4" s="192"/>
      <c r="AF4" s="192"/>
    </row>
    <row r="5" spans="1:39" ht="25.5" customHeight="1" x14ac:dyDescent="0.25">
      <c r="B5" s="51" t="str">
        <f>IF(H8="BYE","X","2-4")</f>
        <v>2-4</v>
      </c>
      <c r="C5" s="425"/>
      <c r="D5" s="52"/>
      <c r="E5" s="53">
        <f>E4</f>
        <v>0</v>
      </c>
      <c r="F5" s="215"/>
      <c r="G5" s="19">
        <v>1</v>
      </c>
      <c r="H5" s="428"/>
      <c r="I5" s="429"/>
      <c r="J5" s="429"/>
      <c r="K5" s="430"/>
      <c r="L5" s="54"/>
      <c r="M5" s="261"/>
      <c r="N5" s="261"/>
      <c r="O5" s="22"/>
      <c r="P5" s="423"/>
      <c r="Q5" s="23"/>
      <c r="R5" s="24"/>
      <c r="T5" s="760"/>
      <c r="U5" s="735"/>
      <c r="V5" s="736"/>
      <c r="W5" s="736"/>
      <c r="X5" s="736"/>
      <c r="Y5" s="736"/>
      <c r="Z5" s="737"/>
      <c r="AB5" s="188"/>
      <c r="AC5" s="188"/>
      <c r="AD5" s="188"/>
      <c r="AE5" s="188"/>
      <c r="AF5" s="189"/>
    </row>
    <row r="6" spans="1:39" ht="25.5" customHeight="1" thickBot="1" x14ac:dyDescent="0.3">
      <c r="B6" s="25" t="s">
        <v>60</v>
      </c>
      <c r="C6" s="416">
        <f>C4</f>
        <v>0</v>
      </c>
      <c r="D6" s="27"/>
      <c r="E6" s="53">
        <f>E4</f>
        <v>0</v>
      </c>
      <c r="F6" s="215"/>
      <c r="G6" s="29">
        <v>2</v>
      </c>
      <c r="H6" s="431"/>
      <c r="I6" s="432"/>
      <c r="J6" s="432"/>
      <c r="K6" s="433"/>
      <c r="L6" s="259"/>
      <c r="M6" s="56"/>
      <c r="N6" s="260"/>
      <c r="O6" s="32"/>
      <c r="P6" s="423"/>
      <c r="Q6" s="33"/>
      <c r="R6" s="34"/>
      <c r="T6" s="760"/>
      <c r="U6" s="193"/>
      <c r="V6" s="194"/>
      <c r="W6" s="194"/>
      <c r="X6" s="194"/>
      <c r="Y6" s="194"/>
      <c r="Z6" s="210"/>
      <c r="AB6" s="188"/>
      <c r="AC6" s="188"/>
      <c r="AD6" s="188"/>
      <c r="AE6" s="188"/>
      <c r="AF6" s="189"/>
    </row>
    <row r="7" spans="1:39" ht="25.5" customHeight="1" thickBot="1" x14ac:dyDescent="0.3">
      <c r="B7" s="58" t="str">
        <f>IF(H8="BYE","X","3-4")</f>
        <v>3-4</v>
      </c>
      <c r="C7" s="425"/>
      <c r="D7" s="52"/>
      <c r="E7" s="53">
        <f>E4</f>
        <v>0</v>
      </c>
      <c r="F7" s="215"/>
      <c r="G7" s="29">
        <v>3</v>
      </c>
      <c r="H7" s="431"/>
      <c r="I7" s="432"/>
      <c r="J7" s="432"/>
      <c r="K7" s="433"/>
      <c r="L7" s="259"/>
      <c r="M7" s="260"/>
      <c r="N7" s="56"/>
      <c r="O7" s="32"/>
      <c r="P7" s="423"/>
      <c r="Q7" s="33"/>
      <c r="R7" s="34"/>
      <c r="T7" s="761"/>
      <c r="U7" s="744"/>
      <c r="V7" s="745"/>
      <c r="W7" s="745"/>
      <c r="X7" s="745"/>
      <c r="Y7" s="745"/>
      <c r="Z7" s="746"/>
      <c r="AA7" s="188"/>
      <c r="AB7" s="188"/>
      <c r="AC7" s="188"/>
      <c r="AD7" s="188"/>
      <c r="AE7" s="189"/>
    </row>
    <row r="8" spans="1:39" ht="25.5" customHeight="1" thickBot="1" x14ac:dyDescent="0.3">
      <c r="B8" s="59" t="str">
        <f>IF(H8="BYE","X","1-4")</f>
        <v>1-4</v>
      </c>
      <c r="C8" s="416">
        <f>C4</f>
        <v>0</v>
      </c>
      <c r="D8" s="27"/>
      <c r="E8" s="53">
        <f>E4</f>
        <v>0</v>
      </c>
      <c r="F8" s="215"/>
      <c r="G8" s="60">
        <v>4</v>
      </c>
      <c r="H8" s="419"/>
      <c r="I8" s="420"/>
      <c r="J8" s="420"/>
      <c r="K8" s="421"/>
      <c r="L8" s="262"/>
      <c r="M8" s="263"/>
      <c r="N8" s="263"/>
      <c r="O8" s="61"/>
      <c r="P8" s="424"/>
      <c r="Q8" s="44"/>
      <c r="R8" s="45"/>
      <c r="U8" s="197"/>
      <c r="V8" s="197"/>
      <c r="W8" s="105"/>
      <c r="X8" s="105"/>
      <c r="AA8" s="738" t="s">
        <v>13</v>
      </c>
      <c r="AB8" s="739"/>
      <c r="AC8" s="740"/>
      <c r="AD8" s="198"/>
      <c r="AE8" s="744"/>
      <c r="AF8" s="745"/>
      <c r="AG8" s="745"/>
      <c r="AH8" s="745"/>
      <c r="AI8" s="745"/>
      <c r="AJ8" s="746"/>
      <c r="AK8" s="188"/>
      <c r="AL8" s="188"/>
    </row>
    <row r="9" spans="1:39" ht="25.5" customHeight="1" thickBot="1" x14ac:dyDescent="0.3">
      <c r="B9" s="62" t="s">
        <v>61</v>
      </c>
      <c r="C9" s="417"/>
      <c r="D9" s="63"/>
      <c r="E9" s="38">
        <f>E4</f>
        <v>0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U9" s="195"/>
      <c r="V9" s="195"/>
      <c r="W9" s="105"/>
      <c r="X9" s="105"/>
      <c r="AA9" s="741"/>
      <c r="AB9" s="742"/>
      <c r="AC9" s="743"/>
      <c r="AD9" s="199"/>
      <c r="AE9" s="190"/>
      <c r="AF9" s="191"/>
      <c r="AG9" s="191"/>
      <c r="AH9" s="191"/>
      <c r="AI9" s="191"/>
      <c r="AJ9" s="209"/>
      <c r="AK9" s="188"/>
      <c r="AL9" s="188"/>
    </row>
    <row r="10" spans="1:39" ht="25.5" customHeight="1" thickBot="1" x14ac:dyDescent="0.3">
      <c r="C10" s="184"/>
      <c r="D10" s="206"/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U10" s="195"/>
      <c r="V10" s="195"/>
      <c r="W10" s="105"/>
      <c r="X10" s="105"/>
      <c r="AA10" s="747"/>
      <c r="AB10" s="748"/>
      <c r="AC10" s="749"/>
      <c r="AD10" s="200"/>
      <c r="AE10" s="735"/>
      <c r="AF10" s="736"/>
      <c r="AG10" s="736"/>
      <c r="AH10" s="736"/>
      <c r="AI10" s="736"/>
      <c r="AJ10" s="737"/>
      <c r="AK10" s="192"/>
      <c r="AL10" s="192"/>
    </row>
    <row r="11" spans="1:39" ht="25.5" customHeight="1" thickBot="1" x14ac:dyDescent="0.3">
      <c r="B11" s="6"/>
      <c r="C11" s="7" t="s">
        <v>53</v>
      </c>
      <c r="D11" s="7" t="s">
        <v>54</v>
      </c>
      <c r="E11" s="8" t="s">
        <v>55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3"/>
      <c r="U11" s="195"/>
      <c r="V11" s="195"/>
      <c r="W11" s="184"/>
      <c r="X11" s="105"/>
      <c r="AA11" s="750"/>
      <c r="AB11" s="751"/>
      <c r="AC11" s="752"/>
      <c r="AD11" s="201"/>
      <c r="AE11" s="193"/>
      <c r="AF11" s="194"/>
      <c r="AG11" s="194"/>
      <c r="AH11" s="194"/>
      <c r="AI11" s="194"/>
      <c r="AJ11" s="210"/>
      <c r="AK11" s="188"/>
      <c r="AL11" s="188"/>
    </row>
    <row r="12" spans="1:39" ht="25.5" customHeight="1" thickBot="1" x14ac:dyDescent="0.3">
      <c r="B12" s="14" t="s">
        <v>59</v>
      </c>
      <c r="C12" s="418"/>
      <c r="D12" s="47"/>
      <c r="E12" s="48"/>
      <c r="F12" s="215"/>
      <c r="G12" s="426" t="s">
        <v>75</v>
      </c>
      <c r="H12" s="427"/>
      <c r="I12" s="163">
        <v>1</v>
      </c>
      <c r="J12" s="50"/>
      <c r="K12" s="180" t="s">
        <v>56</v>
      </c>
      <c r="L12" s="11">
        <v>1</v>
      </c>
      <c r="M12" s="7">
        <v>2</v>
      </c>
      <c r="N12" s="7">
        <v>3</v>
      </c>
      <c r="O12" s="12">
        <v>4</v>
      </c>
      <c r="P12" s="422"/>
      <c r="Q12" s="13" t="s">
        <v>57</v>
      </c>
      <c r="R12" s="8" t="s">
        <v>58</v>
      </c>
      <c r="U12" s="195"/>
      <c r="V12" s="195"/>
      <c r="W12" s="184"/>
      <c r="X12" s="105"/>
      <c r="AA12" s="753"/>
      <c r="AB12" s="754"/>
      <c r="AC12" s="755"/>
      <c r="AD12" s="202"/>
      <c r="AE12" s="744"/>
      <c r="AF12" s="745"/>
      <c r="AG12" s="745"/>
      <c r="AH12" s="745"/>
      <c r="AI12" s="745"/>
      <c r="AJ12" s="746"/>
      <c r="AK12" s="188"/>
      <c r="AL12" s="188"/>
    </row>
    <row r="13" spans="1:39" ht="25.5" customHeight="1" thickBot="1" x14ac:dyDescent="0.3">
      <c r="B13" s="51" t="str">
        <f>IF(H16="BYE","X","2-4")</f>
        <v>2-4</v>
      </c>
      <c r="C13" s="425"/>
      <c r="D13" s="52"/>
      <c r="E13" s="53">
        <f>E12</f>
        <v>0</v>
      </c>
      <c r="F13" s="215"/>
      <c r="G13" s="19">
        <v>1</v>
      </c>
      <c r="H13" s="428"/>
      <c r="I13" s="429"/>
      <c r="J13" s="429"/>
      <c r="K13" s="430"/>
      <c r="L13" s="54"/>
      <c r="M13" s="261"/>
      <c r="N13" s="261"/>
      <c r="O13" s="22"/>
      <c r="P13" s="423"/>
      <c r="Q13" s="23"/>
      <c r="R13" s="24"/>
      <c r="T13" s="759" t="s">
        <v>128</v>
      </c>
      <c r="U13" s="744"/>
      <c r="V13" s="745"/>
      <c r="W13" s="745"/>
      <c r="X13" s="745"/>
      <c r="Y13" s="745"/>
      <c r="Z13" s="746"/>
      <c r="AA13" s="188"/>
      <c r="AB13" s="188"/>
      <c r="AC13" s="188"/>
      <c r="AD13" s="188"/>
      <c r="AE13" s="197"/>
      <c r="AF13" s="197"/>
      <c r="AG13" s="197"/>
      <c r="AH13" s="197"/>
      <c r="AI13" s="197"/>
      <c r="AJ13" s="211"/>
      <c r="AK13" s="188"/>
      <c r="AL13" s="197"/>
    </row>
    <row r="14" spans="1:39" ht="25.5" customHeight="1" x14ac:dyDescent="0.25">
      <c r="B14" s="25" t="s">
        <v>60</v>
      </c>
      <c r="C14" s="416">
        <f>C12</f>
        <v>0</v>
      </c>
      <c r="D14" s="27"/>
      <c r="E14" s="53">
        <f>E12</f>
        <v>0</v>
      </c>
      <c r="F14" s="215"/>
      <c r="G14" s="29">
        <v>2</v>
      </c>
      <c r="H14" s="431"/>
      <c r="I14" s="432"/>
      <c r="J14" s="432"/>
      <c r="K14" s="433"/>
      <c r="L14" s="259"/>
      <c r="M14" s="56"/>
      <c r="N14" s="260"/>
      <c r="O14" s="32"/>
      <c r="P14" s="423"/>
      <c r="Q14" s="33"/>
      <c r="R14" s="34"/>
      <c r="T14" s="760"/>
      <c r="U14" s="190"/>
      <c r="V14" s="191"/>
      <c r="W14" s="191"/>
      <c r="X14" s="191"/>
      <c r="Y14" s="191"/>
      <c r="Z14" s="209"/>
      <c r="AA14" s="188"/>
      <c r="AB14" s="188"/>
      <c r="AC14" s="188"/>
      <c r="AD14" s="188"/>
      <c r="AE14" s="195"/>
      <c r="AF14" s="195"/>
      <c r="AG14" s="195"/>
      <c r="AH14" s="195"/>
      <c r="AI14" s="195"/>
      <c r="AJ14" s="212"/>
      <c r="AK14" s="188"/>
      <c r="AL14" s="195"/>
    </row>
    <row r="15" spans="1:39" ht="25.5" customHeight="1" thickBot="1" x14ac:dyDescent="0.3">
      <c r="B15" s="58" t="str">
        <f>IF(H16="BYE","X","3-4")</f>
        <v>3-4</v>
      </c>
      <c r="C15" s="425"/>
      <c r="D15" s="52"/>
      <c r="E15" s="53">
        <f>E12</f>
        <v>0</v>
      </c>
      <c r="F15" s="215"/>
      <c r="G15" s="29">
        <v>3</v>
      </c>
      <c r="H15" s="431"/>
      <c r="I15" s="432"/>
      <c r="J15" s="432"/>
      <c r="K15" s="433"/>
      <c r="L15" s="259"/>
      <c r="M15" s="260"/>
      <c r="N15" s="56"/>
      <c r="O15" s="32"/>
      <c r="P15" s="423"/>
      <c r="Q15" s="33"/>
      <c r="R15" s="34"/>
      <c r="T15" s="760"/>
      <c r="U15" s="735"/>
      <c r="V15" s="736"/>
      <c r="W15" s="736"/>
      <c r="X15" s="736"/>
      <c r="Y15" s="736"/>
      <c r="Z15" s="737"/>
      <c r="AA15" s="188"/>
      <c r="AB15" s="188"/>
      <c r="AC15" s="188"/>
      <c r="AD15" s="188"/>
      <c r="AE15" s="195"/>
      <c r="AF15" s="195"/>
      <c r="AG15" s="195"/>
      <c r="AH15" s="195"/>
      <c r="AI15" s="195"/>
      <c r="AJ15" s="213"/>
      <c r="AK15" s="188"/>
      <c r="AL15" s="195"/>
    </row>
    <row r="16" spans="1:39" ht="25.5" customHeight="1" thickBot="1" x14ac:dyDescent="0.3">
      <c r="B16" s="59" t="str">
        <f>IF(H16="BYE","X","1-4")</f>
        <v>1-4</v>
      </c>
      <c r="C16" s="416">
        <f>C12</f>
        <v>0</v>
      </c>
      <c r="D16" s="27"/>
      <c r="E16" s="53">
        <f>E12</f>
        <v>0</v>
      </c>
      <c r="F16" s="215"/>
      <c r="G16" s="60">
        <v>4</v>
      </c>
      <c r="H16" s="419"/>
      <c r="I16" s="420"/>
      <c r="J16" s="420"/>
      <c r="K16" s="421"/>
      <c r="L16" s="262"/>
      <c r="M16" s="263"/>
      <c r="N16" s="263"/>
      <c r="O16" s="61"/>
      <c r="P16" s="424"/>
      <c r="Q16" s="44"/>
      <c r="R16" s="45"/>
      <c r="T16" s="760"/>
      <c r="U16" s="193"/>
      <c r="V16" s="194"/>
      <c r="W16" s="194"/>
      <c r="X16" s="194"/>
      <c r="Y16" s="194"/>
      <c r="Z16" s="210"/>
      <c r="AA16" s="188"/>
      <c r="AB16" s="203"/>
      <c r="AD16" s="738" t="s">
        <v>0</v>
      </c>
      <c r="AE16" s="739"/>
      <c r="AF16" s="740"/>
      <c r="AG16" s="198"/>
      <c r="AH16" s="744"/>
      <c r="AI16" s="745"/>
      <c r="AJ16" s="745"/>
      <c r="AK16" s="745"/>
      <c r="AL16" s="745"/>
      <c r="AM16" s="746"/>
    </row>
    <row r="17" spans="2:39" ht="25.5" customHeight="1" thickBot="1" x14ac:dyDescent="0.3">
      <c r="B17" s="62" t="s">
        <v>61</v>
      </c>
      <c r="C17" s="417"/>
      <c r="D17" s="63"/>
      <c r="E17" s="38">
        <f>E12</f>
        <v>0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T17" s="761"/>
      <c r="U17" s="744"/>
      <c r="V17" s="745"/>
      <c r="W17" s="745"/>
      <c r="X17" s="745"/>
      <c r="Y17" s="745"/>
      <c r="Z17" s="746"/>
      <c r="AA17" s="188"/>
      <c r="AB17" s="197"/>
      <c r="AD17" s="741"/>
      <c r="AE17" s="742"/>
      <c r="AF17" s="743"/>
      <c r="AG17" s="199"/>
      <c r="AH17" s="190"/>
      <c r="AI17" s="191"/>
      <c r="AJ17" s="191"/>
      <c r="AK17" s="191"/>
      <c r="AL17" s="191"/>
      <c r="AM17" s="209"/>
    </row>
    <row r="18" spans="2:39" ht="25.5" customHeight="1" thickBot="1" x14ac:dyDescent="0.3">
      <c r="C18" s="205"/>
      <c r="D18" s="206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U18" s="188"/>
      <c r="V18" s="188"/>
      <c r="W18" s="188"/>
      <c r="X18" s="188"/>
      <c r="Y18" s="188"/>
      <c r="Z18" s="188"/>
      <c r="AA18" s="188"/>
      <c r="AB18" s="204"/>
      <c r="AD18" s="747"/>
      <c r="AE18" s="748"/>
      <c r="AF18" s="749"/>
      <c r="AG18" s="200"/>
      <c r="AH18" s="735"/>
      <c r="AI18" s="736"/>
      <c r="AJ18" s="736"/>
      <c r="AK18" s="736"/>
      <c r="AL18" s="736"/>
      <c r="AM18" s="737"/>
    </row>
    <row r="19" spans="2:39" ht="25.5" customHeight="1" thickBot="1" x14ac:dyDescent="0.3">
      <c r="B19" s="6"/>
      <c r="C19" s="7" t="s">
        <v>53</v>
      </c>
      <c r="D19" s="7" t="s">
        <v>54</v>
      </c>
      <c r="E19" s="8" t="s">
        <v>55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3"/>
      <c r="T19" s="759" t="s">
        <v>128</v>
      </c>
      <c r="U19" s="744"/>
      <c r="V19" s="745"/>
      <c r="W19" s="745"/>
      <c r="X19" s="745"/>
      <c r="Y19" s="745"/>
      <c r="Z19" s="746"/>
      <c r="AA19" s="188"/>
      <c r="AB19" s="188"/>
      <c r="AD19" s="750"/>
      <c r="AE19" s="751"/>
      <c r="AF19" s="752"/>
      <c r="AG19" s="201"/>
      <c r="AH19" s="193"/>
      <c r="AI19" s="194"/>
      <c r="AJ19" s="194"/>
      <c r="AK19" s="194"/>
      <c r="AL19" s="194"/>
      <c r="AM19" s="210"/>
    </row>
    <row r="20" spans="2:39" ht="25.5" customHeight="1" thickBot="1" x14ac:dyDescent="0.3">
      <c r="B20" s="14" t="s">
        <v>59</v>
      </c>
      <c r="C20" s="418"/>
      <c r="D20" s="47"/>
      <c r="E20" s="48"/>
      <c r="F20" s="215"/>
      <c r="G20" s="426" t="s">
        <v>75</v>
      </c>
      <c r="H20" s="427"/>
      <c r="I20" s="163">
        <v>1</v>
      </c>
      <c r="J20" s="50"/>
      <c r="K20" s="180" t="s">
        <v>56</v>
      </c>
      <c r="L20" s="11">
        <v>1</v>
      </c>
      <c r="M20" s="7">
        <v>2</v>
      </c>
      <c r="N20" s="7">
        <v>3</v>
      </c>
      <c r="O20" s="12">
        <v>4</v>
      </c>
      <c r="P20" s="422"/>
      <c r="Q20" s="13" t="s">
        <v>57</v>
      </c>
      <c r="R20" s="8" t="s">
        <v>58</v>
      </c>
      <c r="T20" s="760"/>
      <c r="U20" s="190"/>
      <c r="V20" s="191"/>
      <c r="W20" s="191"/>
      <c r="X20" s="191"/>
      <c r="Y20" s="191"/>
      <c r="Z20" s="209"/>
      <c r="AA20" s="188"/>
      <c r="AB20" s="188"/>
      <c r="AD20" s="753"/>
      <c r="AE20" s="754"/>
      <c r="AF20" s="755"/>
      <c r="AG20" s="202"/>
      <c r="AH20" s="744"/>
      <c r="AI20" s="745"/>
      <c r="AJ20" s="745"/>
      <c r="AK20" s="745"/>
      <c r="AL20" s="745"/>
      <c r="AM20" s="746"/>
    </row>
    <row r="21" spans="2:39" ht="25.5" customHeight="1" x14ac:dyDescent="0.25">
      <c r="B21" s="51" t="str">
        <f>IF(H24="BYE","X","2-4")</f>
        <v>2-4</v>
      </c>
      <c r="C21" s="425"/>
      <c r="D21" s="52"/>
      <c r="E21" s="53">
        <f>E20</f>
        <v>0</v>
      </c>
      <c r="F21" s="215"/>
      <c r="G21" s="19">
        <v>1</v>
      </c>
      <c r="H21" s="428"/>
      <c r="I21" s="429"/>
      <c r="J21" s="429"/>
      <c r="K21" s="430"/>
      <c r="L21" s="54"/>
      <c r="M21" s="261"/>
      <c r="N21" s="261"/>
      <c r="O21" s="22"/>
      <c r="P21" s="423"/>
      <c r="Q21" s="23"/>
      <c r="R21" s="24"/>
      <c r="T21" s="760"/>
      <c r="U21" s="735"/>
      <c r="V21" s="736"/>
      <c r="W21" s="736"/>
      <c r="X21" s="736"/>
      <c r="Y21" s="736"/>
      <c r="Z21" s="737"/>
      <c r="AA21" s="188"/>
      <c r="AB21" s="192"/>
      <c r="AC21" s="192"/>
      <c r="AD21" s="192"/>
      <c r="AE21" s="192"/>
      <c r="AF21" s="192"/>
      <c r="AG21" s="188"/>
      <c r="AH21" s="188"/>
      <c r="AI21" s="188"/>
      <c r="AJ21" s="196"/>
      <c r="AK21" s="188"/>
      <c r="AL21" s="188"/>
    </row>
    <row r="22" spans="2:39" ht="25.5" customHeight="1" thickBot="1" x14ac:dyDescent="0.3">
      <c r="B22" s="25" t="s">
        <v>60</v>
      </c>
      <c r="C22" s="416">
        <f>C20</f>
        <v>0</v>
      </c>
      <c r="D22" s="27"/>
      <c r="E22" s="53">
        <f>E20</f>
        <v>0</v>
      </c>
      <c r="F22" s="215"/>
      <c r="G22" s="29">
        <v>2</v>
      </c>
      <c r="H22" s="431"/>
      <c r="I22" s="432"/>
      <c r="J22" s="432"/>
      <c r="K22" s="433"/>
      <c r="L22" s="259"/>
      <c r="M22" s="56"/>
      <c r="N22" s="260"/>
      <c r="O22" s="32"/>
      <c r="P22" s="423"/>
      <c r="Q22" s="33"/>
      <c r="R22" s="34"/>
      <c r="T22" s="760"/>
      <c r="U22" s="193"/>
      <c r="V22" s="194"/>
      <c r="W22" s="194"/>
      <c r="X22" s="194"/>
      <c r="Y22" s="194"/>
      <c r="Z22" s="210"/>
      <c r="AA22" s="188"/>
      <c r="AB22" s="188"/>
      <c r="AC22" s="188"/>
      <c r="AD22" s="188"/>
      <c r="AE22" s="188"/>
      <c r="AF22" s="189"/>
      <c r="AG22" s="203"/>
      <c r="AH22" s="203"/>
      <c r="AI22" s="203"/>
      <c r="AJ22" s="212"/>
      <c r="AK22" s="203"/>
      <c r="AL22" s="203"/>
    </row>
    <row r="23" spans="2:39" ht="25.5" customHeight="1" thickBot="1" x14ac:dyDescent="0.3">
      <c r="B23" s="58" t="str">
        <f>IF(H24="BYE","X","3-4")</f>
        <v>3-4</v>
      </c>
      <c r="C23" s="425"/>
      <c r="D23" s="52"/>
      <c r="E23" s="53">
        <f>E20</f>
        <v>0</v>
      </c>
      <c r="F23" s="215"/>
      <c r="G23" s="29">
        <v>3</v>
      </c>
      <c r="H23" s="431"/>
      <c r="I23" s="432"/>
      <c r="J23" s="432"/>
      <c r="K23" s="433"/>
      <c r="L23" s="259"/>
      <c r="M23" s="260"/>
      <c r="N23" s="56"/>
      <c r="O23" s="32"/>
      <c r="P23" s="423"/>
      <c r="Q23" s="33"/>
      <c r="R23" s="34"/>
      <c r="T23" s="761"/>
      <c r="U23" s="744"/>
      <c r="V23" s="745"/>
      <c r="W23" s="745"/>
      <c r="X23" s="745"/>
      <c r="Y23" s="745"/>
      <c r="Z23" s="746"/>
      <c r="AA23" s="188"/>
      <c r="AB23" s="188"/>
      <c r="AC23" s="188"/>
      <c r="AD23" s="188"/>
      <c r="AE23" s="188"/>
      <c r="AF23" s="189"/>
      <c r="AG23" s="197"/>
      <c r="AH23" s="197"/>
      <c r="AI23" s="197"/>
      <c r="AJ23" s="214"/>
      <c r="AK23" s="197"/>
      <c r="AL23" s="197"/>
      <c r="AM23" s="197"/>
    </row>
    <row r="24" spans="2:39" ht="25.5" customHeight="1" thickBot="1" x14ac:dyDescent="0.3">
      <c r="B24" s="59" t="str">
        <f>IF(H24="BYE","X","1-4")</f>
        <v>1-4</v>
      </c>
      <c r="C24" s="416">
        <f>C20</f>
        <v>0</v>
      </c>
      <c r="D24" s="27"/>
      <c r="E24" s="53">
        <f>E20</f>
        <v>0</v>
      </c>
      <c r="F24" s="215"/>
      <c r="G24" s="60">
        <v>4</v>
      </c>
      <c r="H24" s="419"/>
      <c r="I24" s="420"/>
      <c r="J24" s="420"/>
      <c r="K24" s="421"/>
      <c r="L24" s="262"/>
      <c r="M24" s="263"/>
      <c r="N24" s="263"/>
      <c r="O24" s="61"/>
      <c r="P24" s="424"/>
      <c r="Q24" s="44"/>
      <c r="R24" s="45"/>
      <c r="U24" s="197"/>
      <c r="V24" s="197"/>
      <c r="W24" s="197"/>
      <c r="X24" s="105"/>
      <c r="AA24" s="738" t="s">
        <v>13</v>
      </c>
      <c r="AB24" s="739"/>
      <c r="AC24" s="740"/>
      <c r="AD24" s="198"/>
      <c r="AE24" s="744"/>
      <c r="AF24" s="745"/>
      <c r="AG24" s="745"/>
      <c r="AH24" s="745"/>
      <c r="AI24" s="745"/>
      <c r="AJ24" s="746"/>
      <c r="AK24" s="184"/>
      <c r="AL24" s="184"/>
    </row>
    <row r="25" spans="2:39" ht="25.5" customHeight="1" thickBot="1" x14ac:dyDescent="0.3">
      <c r="B25" s="62" t="s">
        <v>61</v>
      </c>
      <c r="C25" s="417"/>
      <c r="D25" s="63"/>
      <c r="E25" s="38">
        <f>E20</f>
        <v>0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  <c r="U25" s="195"/>
      <c r="V25" s="195"/>
      <c r="W25" s="195"/>
      <c r="X25" s="105"/>
      <c r="AA25" s="741"/>
      <c r="AB25" s="742"/>
      <c r="AC25" s="743"/>
      <c r="AD25" s="199"/>
      <c r="AE25" s="190"/>
      <c r="AF25" s="191"/>
      <c r="AG25" s="191"/>
      <c r="AH25" s="191"/>
      <c r="AI25" s="191"/>
      <c r="AJ25" s="209"/>
      <c r="AK25" s="184"/>
      <c r="AL25" s="184"/>
    </row>
    <row r="26" spans="2:39" ht="25.5" customHeight="1" thickBot="1" x14ac:dyDescent="0.3">
      <c r="C26" s="205"/>
      <c r="D26" s="206"/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U26" s="195"/>
      <c r="V26" s="195"/>
      <c r="W26" s="195"/>
      <c r="X26" s="105"/>
      <c r="AA26" s="747"/>
      <c r="AB26" s="748"/>
      <c r="AC26" s="749"/>
      <c r="AD26" s="200"/>
      <c r="AE26" s="735"/>
      <c r="AF26" s="736"/>
      <c r="AG26" s="736"/>
      <c r="AH26" s="736"/>
      <c r="AI26" s="736"/>
      <c r="AJ26" s="737"/>
      <c r="AK26" s="184"/>
      <c r="AL26" s="184"/>
    </row>
    <row r="27" spans="2:39" ht="25.5" customHeight="1" thickBot="1" x14ac:dyDescent="0.3">
      <c r="B27" s="6"/>
      <c r="C27" s="7" t="s">
        <v>53</v>
      </c>
      <c r="D27" s="7" t="s">
        <v>54</v>
      </c>
      <c r="E27" s="8" t="s">
        <v>55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3"/>
      <c r="U27" s="195"/>
      <c r="V27" s="195"/>
      <c r="W27" s="195"/>
      <c r="X27" s="105"/>
      <c r="AA27" s="750"/>
      <c r="AB27" s="751"/>
      <c r="AC27" s="752"/>
      <c r="AD27" s="201"/>
      <c r="AE27" s="193"/>
      <c r="AF27" s="194"/>
      <c r="AG27" s="194"/>
      <c r="AH27" s="194"/>
      <c r="AI27" s="194"/>
      <c r="AJ27" s="210"/>
      <c r="AK27" s="184"/>
      <c r="AL27" s="184"/>
    </row>
    <row r="28" spans="2:39" ht="25.5" customHeight="1" thickBot="1" x14ac:dyDescent="0.3">
      <c r="B28" s="14" t="s">
        <v>59</v>
      </c>
      <c r="C28" s="418"/>
      <c r="D28" s="47"/>
      <c r="E28" s="48"/>
      <c r="F28" s="215"/>
      <c r="G28" s="426" t="s">
        <v>75</v>
      </c>
      <c r="H28" s="427"/>
      <c r="I28" s="163">
        <v>1</v>
      </c>
      <c r="J28" s="50"/>
      <c r="K28" s="180" t="s">
        <v>56</v>
      </c>
      <c r="L28" s="11">
        <v>1</v>
      </c>
      <c r="M28" s="7">
        <v>2</v>
      </c>
      <c r="N28" s="7">
        <v>3</v>
      </c>
      <c r="O28" s="12">
        <v>4</v>
      </c>
      <c r="P28" s="422"/>
      <c r="Q28" s="13" t="s">
        <v>57</v>
      </c>
      <c r="R28" s="8" t="s">
        <v>58</v>
      </c>
      <c r="U28" s="195"/>
      <c r="V28" s="195"/>
      <c r="W28" s="195"/>
      <c r="X28" s="105"/>
      <c r="AA28" s="753"/>
      <c r="AB28" s="754"/>
      <c r="AC28" s="755"/>
      <c r="AD28" s="202"/>
      <c r="AE28" s="744"/>
      <c r="AF28" s="745"/>
      <c r="AG28" s="745"/>
      <c r="AH28" s="745"/>
      <c r="AI28" s="745"/>
      <c r="AJ28" s="746"/>
      <c r="AK28" s="184"/>
      <c r="AL28" s="184"/>
    </row>
    <row r="29" spans="2:39" ht="25.5" customHeight="1" thickBot="1" x14ac:dyDescent="0.3">
      <c r="B29" s="51" t="str">
        <f>IF(H32="BYE","X","2-4")</f>
        <v>2-4</v>
      </c>
      <c r="C29" s="425"/>
      <c r="D29" s="52"/>
      <c r="E29" s="53">
        <f>E28</f>
        <v>0</v>
      </c>
      <c r="F29" s="215"/>
      <c r="G29" s="19">
        <v>1</v>
      </c>
      <c r="H29" s="428"/>
      <c r="I29" s="429"/>
      <c r="J29" s="429"/>
      <c r="K29" s="430"/>
      <c r="L29" s="54"/>
      <c r="M29" s="261"/>
      <c r="N29" s="261"/>
      <c r="O29" s="22"/>
      <c r="P29" s="423"/>
      <c r="Q29" s="23"/>
      <c r="R29" s="24"/>
      <c r="T29" s="759" t="s">
        <v>128</v>
      </c>
      <c r="U29" s="744"/>
      <c r="V29" s="745"/>
      <c r="W29" s="745"/>
      <c r="X29" s="745"/>
      <c r="Y29" s="745"/>
      <c r="Z29" s="746"/>
      <c r="AA29" s="188"/>
      <c r="AB29" s="188"/>
      <c r="AC29" s="188"/>
      <c r="AD29" s="188"/>
      <c r="AE29" s="188"/>
      <c r="AF29" s="189"/>
      <c r="AG29" s="184"/>
      <c r="AH29" s="184"/>
      <c r="AI29" s="184"/>
      <c r="AJ29" s="184"/>
      <c r="AK29" s="184"/>
      <c r="AL29" s="184"/>
      <c r="AM29" s="184"/>
    </row>
    <row r="30" spans="2:39" ht="25.5" customHeight="1" x14ac:dyDescent="0.25">
      <c r="B30" s="25" t="s">
        <v>60</v>
      </c>
      <c r="C30" s="416">
        <f>C28</f>
        <v>0</v>
      </c>
      <c r="D30" s="27"/>
      <c r="E30" s="53">
        <f>E28</f>
        <v>0</v>
      </c>
      <c r="F30" s="215"/>
      <c r="G30" s="29">
        <v>2</v>
      </c>
      <c r="H30" s="431"/>
      <c r="I30" s="432"/>
      <c r="J30" s="432"/>
      <c r="K30" s="433"/>
      <c r="L30" s="259"/>
      <c r="M30" s="56"/>
      <c r="N30" s="260"/>
      <c r="O30" s="32"/>
      <c r="P30" s="423"/>
      <c r="Q30" s="33"/>
      <c r="R30" s="34"/>
      <c r="T30" s="760"/>
      <c r="U30" s="190"/>
      <c r="V30" s="191"/>
      <c r="W30" s="191"/>
      <c r="X30" s="191"/>
      <c r="Y30" s="191"/>
      <c r="Z30" s="209"/>
      <c r="AA30" s="188"/>
      <c r="AB30" s="188"/>
      <c r="AC30" s="188"/>
      <c r="AD30" s="188"/>
      <c r="AE30" s="188"/>
      <c r="AF30" s="189"/>
      <c r="AG30" s="184"/>
      <c r="AH30" s="184"/>
      <c r="AI30" s="184"/>
      <c r="AJ30" s="184"/>
      <c r="AK30" s="184"/>
      <c r="AL30" s="184"/>
      <c r="AM30" s="184"/>
    </row>
    <row r="31" spans="2:39" ht="25.5" customHeight="1" x14ac:dyDescent="0.25">
      <c r="B31" s="58" t="str">
        <f>IF(H32="BYE","X","3-4")</f>
        <v>3-4</v>
      </c>
      <c r="C31" s="425"/>
      <c r="D31" s="52"/>
      <c r="E31" s="53">
        <f>E28</f>
        <v>0</v>
      </c>
      <c r="F31" s="215"/>
      <c r="G31" s="29">
        <v>3</v>
      </c>
      <c r="H31" s="431"/>
      <c r="I31" s="432"/>
      <c r="J31" s="432"/>
      <c r="K31" s="433"/>
      <c r="L31" s="259"/>
      <c r="M31" s="260"/>
      <c r="N31" s="56"/>
      <c r="O31" s="32"/>
      <c r="P31" s="423"/>
      <c r="Q31" s="33"/>
      <c r="R31" s="34"/>
      <c r="T31" s="760"/>
      <c r="U31" s="735"/>
      <c r="V31" s="736"/>
      <c r="W31" s="736"/>
      <c r="X31" s="736"/>
      <c r="Y31" s="736"/>
      <c r="Z31" s="737"/>
      <c r="AA31" s="188"/>
      <c r="AB31" s="188"/>
      <c r="AC31" s="188"/>
      <c r="AD31" s="188"/>
      <c r="AE31" s="188"/>
      <c r="AF31" s="189"/>
      <c r="AG31" s="184"/>
      <c r="AH31" s="184"/>
      <c r="AI31" s="184"/>
      <c r="AJ31" s="184"/>
      <c r="AK31" s="184"/>
      <c r="AL31" s="184"/>
      <c r="AM31" s="184"/>
    </row>
    <row r="32" spans="2:39" ht="25.5" customHeight="1" thickBot="1" x14ac:dyDescent="0.3">
      <c r="B32" s="59" t="str">
        <f>IF(H32="BYE","X","1-4")</f>
        <v>1-4</v>
      </c>
      <c r="C32" s="416">
        <f>C28</f>
        <v>0</v>
      </c>
      <c r="D32" s="27"/>
      <c r="E32" s="53">
        <f>E28</f>
        <v>0</v>
      </c>
      <c r="F32" s="215"/>
      <c r="G32" s="60">
        <v>4</v>
      </c>
      <c r="H32" s="419"/>
      <c r="I32" s="420"/>
      <c r="J32" s="420"/>
      <c r="K32" s="421"/>
      <c r="L32" s="262"/>
      <c r="M32" s="263"/>
      <c r="N32" s="263"/>
      <c r="O32" s="61"/>
      <c r="P32" s="424"/>
      <c r="Q32" s="44"/>
      <c r="R32" s="45"/>
      <c r="T32" s="760"/>
      <c r="U32" s="193"/>
      <c r="V32" s="194"/>
      <c r="W32" s="194"/>
      <c r="X32" s="194"/>
      <c r="Y32" s="194"/>
      <c r="Z32" s="210"/>
      <c r="AA32" s="188"/>
      <c r="AB32" s="203"/>
      <c r="AC32" s="203"/>
      <c r="AD32" s="203"/>
      <c r="AE32" s="203"/>
      <c r="AF32" s="203"/>
      <c r="AG32" s="184"/>
      <c r="AH32" s="184"/>
      <c r="AI32" s="184"/>
      <c r="AJ32" s="184"/>
      <c r="AK32" s="184"/>
      <c r="AL32" s="184"/>
      <c r="AM32" s="184"/>
    </row>
    <row r="33" spans="1:39" ht="25.5" customHeight="1" thickBot="1" x14ac:dyDescent="0.3">
      <c r="B33" s="62" t="s">
        <v>61</v>
      </c>
      <c r="C33" s="417"/>
      <c r="D33" s="63"/>
      <c r="E33" s="38">
        <f>E28</f>
        <v>0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  <c r="T33" s="761"/>
      <c r="U33" s="744"/>
      <c r="V33" s="745"/>
      <c r="W33" s="745"/>
      <c r="X33" s="745"/>
      <c r="Y33" s="745"/>
      <c r="Z33" s="746"/>
      <c r="AA33" s="188"/>
      <c r="AB33" s="197"/>
      <c r="AC33" s="197"/>
      <c r="AD33" s="197"/>
      <c r="AE33" s="197"/>
      <c r="AF33" s="197"/>
      <c r="AG33" s="184"/>
      <c r="AH33" s="184"/>
      <c r="AI33" s="184"/>
      <c r="AJ33" s="184"/>
      <c r="AK33" s="184"/>
      <c r="AL33" s="184"/>
      <c r="AM33" s="184"/>
    </row>
    <row r="34" spans="1:39" ht="25.5" customHeight="1" thickBot="1" x14ac:dyDescent="0.3">
      <c r="B34" s="105"/>
      <c r="U34" s="105"/>
      <c r="V34" s="105"/>
      <c r="W34" s="105"/>
      <c r="X34" s="105"/>
    </row>
    <row r="35" spans="1:39" ht="21" customHeight="1" x14ac:dyDescent="0.25">
      <c r="A35" s="488" t="s">
        <v>5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92"/>
      <c r="P35" s="492"/>
      <c r="Q35" s="492"/>
      <c r="R35" s="492"/>
      <c r="S35" s="492"/>
      <c r="T35" s="492"/>
      <c r="U35" s="492"/>
      <c r="V35" s="484" t="s">
        <v>6</v>
      </c>
      <c r="W35" s="484"/>
      <c r="X35" s="484"/>
      <c r="Y35" s="485"/>
    </row>
    <row r="36" spans="1:39" ht="21" customHeight="1" thickBot="1" x14ac:dyDescent="0.3">
      <c r="A36" s="490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3"/>
      <c r="P36" s="493"/>
      <c r="Q36" s="493"/>
      <c r="R36" s="493"/>
      <c r="S36" s="493"/>
      <c r="T36" s="493"/>
      <c r="U36" s="493"/>
      <c r="V36" s="486" t="s">
        <v>7</v>
      </c>
      <c r="W36" s="486"/>
      <c r="X36" s="486"/>
      <c r="Y36" s="487"/>
    </row>
    <row r="37" spans="1:39" ht="21" customHeigh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88"/>
      <c r="V37" s="188"/>
      <c r="W37" s="105"/>
      <c r="X37" s="105"/>
    </row>
    <row r="38" spans="1:39" ht="21" customHeight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92"/>
      <c r="V38" s="192"/>
      <c r="W38" s="105"/>
      <c r="X38" s="105"/>
    </row>
    <row r="39" spans="1:39" ht="21" customHeight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88"/>
      <c r="V39" s="188"/>
      <c r="W39" s="105"/>
      <c r="X39" s="105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</row>
    <row r="40" spans="1:39" ht="21" customHeight="1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88"/>
      <c r="V40" s="188"/>
      <c r="W40" s="105"/>
      <c r="X40" s="105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</row>
    <row r="41" spans="1:39" ht="21" customHeight="1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88"/>
      <c r="V41" s="188"/>
      <c r="W41" s="105"/>
      <c r="X41" s="105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</row>
    <row r="42" spans="1:39" s="184" customFormat="1" ht="21" customHeight="1" x14ac:dyDescent="0.25">
      <c r="U42" s="105"/>
      <c r="V42" s="105"/>
      <c r="W42" s="105"/>
      <c r="X42" s="105"/>
      <c r="Y42" s="105"/>
      <c r="Z42" s="105"/>
      <c r="AA42" s="105"/>
    </row>
    <row r="43" spans="1:39" s="184" customFormat="1" ht="21" customHeight="1" x14ac:dyDescent="0.25">
      <c r="U43" s="105"/>
      <c r="V43" s="105"/>
      <c r="W43" s="105"/>
      <c r="X43" s="105"/>
      <c r="Y43" s="105"/>
      <c r="Z43" s="105"/>
      <c r="AA43" s="105"/>
    </row>
    <row r="44" spans="1:39" s="184" customFormat="1" ht="21" customHeight="1" x14ac:dyDescent="0.25">
      <c r="U44" s="105"/>
      <c r="V44" s="105"/>
      <c r="W44" s="105"/>
      <c r="X44" s="105"/>
      <c r="Y44" s="105"/>
      <c r="Z44" s="105"/>
      <c r="AA44" s="105"/>
    </row>
    <row r="45" spans="1:39" s="184" customFormat="1" ht="21" customHeight="1" x14ac:dyDescent="0.25"/>
    <row r="46" spans="1:39" s="184" customFormat="1" ht="21" customHeight="1" x14ac:dyDescent="0.25"/>
    <row r="47" spans="1:39" s="184" customFormat="1" ht="21" customHeight="1" x14ac:dyDescent="0.25"/>
    <row r="48" spans="1:39" s="184" customFormat="1" ht="21" customHeight="1" x14ac:dyDescent="0.25"/>
    <row r="49" spans="21:37" s="184" customFormat="1" ht="21" customHeight="1" x14ac:dyDescent="0.25"/>
    <row r="50" spans="21:37" s="184" customFormat="1" ht="21" customHeight="1" x14ac:dyDescent="0.25">
      <c r="U50" s="188"/>
      <c r="V50" s="188"/>
    </row>
    <row r="51" spans="21:37" s="184" customFormat="1" ht="21" customHeight="1" x14ac:dyDescent="0.25">
      <c r="U51" s="203"/>
      <c r="V51" s="203"/>
    </row>
    <row r="52" spans="21:37" s="184" customFormat="1" ht="21" customHeight="1" x14ac:dyDescent="0.25">
      <c r="U52" s="197"/>
      <c r="V52" s="197"/>
    </row>
    <row r="53" spans="21:37" s="184" customFormat="1" ht="21" customHeight="1" x14ac:dyDescent="0.25"/>
    <row r="54" spans="21:37" s="184" customFormat="1" ht="21" customHeight="1" x14ac:dyDescent="0.25"/>
    <row r="55" spans="21:37" s="184" customFormat="1" ht="21" customHeight="1" x14ac:dyDescent="0.25"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</row>
    <row r="56" spans="21:37" s="184" customFormat="1" ht="21" customHeight="1" x14ac:dyDescent="0.25"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21:37" s="184" customFormat="1" ht="21" customHeight="1" x14ac:dyDescent="0.25"/>
    <row r="58" spans="21:37" s="184" customFormat="1" ht="21" customHeight="1" x14ac:dyDescent="0.25"/>
    <row r="59" spans="21:37" s="184" customFormat="1" ht="21" customHeight="1" x14ac:dyDescent="0.25"/>
    <row r="60" spans="21:37" s="184" customFormat="1" ht="21" customHeight="1" x14ac:dyDescent="0.25"/>
    <row r="61" spans="21:37" s="184" customFormat="1" ht="21" customHeight="1" x14ac:dyDescent="0.25"/>
    <row r="62" spans="21:37" s="184" customFormat="1" ht="21" customHeight="1" x14ac:dyDescent="0.25"/>
    <row r="63" spans="21:37" s="184" customFormat="1" ht="21" customHeight="1" x14ac:dyDescent="0.25"/>
    <row r="64" spans="21:37" s="184" customFormat="1" ht="21" customHeight="1" x14ac:dyDescent="0.25"/>
    <row r="65" spans="21:37" s="184" customFormat="1" ht="21" customHeight="1" x14ac:dyDescent="0.25">
      <c r="Y65" s="105"/>
      <c r="Z65" s="105"/>
    </row>
    <row r="66" spans="21:37" s="184" customFormat="1" ht="21" customHeight="1" x14ac:dyDescent="0.25"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</row>
    <row r="67" spans="21:37" s="184" customFormat="1" ht="21" customHeight="1" x14ac:dyDescent="0.25"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</row>
    <row r="68" spans="21:37" s="184" customFormat="1" ht="12.75" customHeight="1" x14ac:dyDescent="0.25"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</row>
    <row r="69" spans="21:37" s="184" customFormat="1" ht="12.75" customHeight="1" x14ac:dyDescent="0.25"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21:37" s="184" customFormat="1" ht="12.75" customHeight="1" x14ac:dyDescent="0.25"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</row>
    <row r="71" spans="21:37" s="184" customFormat="1" ht="12.75" customHeight="1" x14ac:dyDescent="0.25"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</row>
    <row r="72" spans="21:37" s="184" customFormat="1" ht="12.75" customHeight="1" x14ac:dyDescent="0.25"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</row>
    <row r="73" spans="21:37" s="184" customFormat="1" ht="12.75" customHeight="1" x14ac:dyDescent="0.25"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</row>
    <row r="74" spans="21:37" s="184" customFormat="1" ht="12.75" customHeight="1" x14ac:dyDescent="0.25"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</row>
    <row r="75" spans="21:37" s="184" customFormat="1" ht="12.75" customHeight="1" x14ac:dyDescent="0.25"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</row>
    <row r="76" spans="21:37" s="184" customFormat="1" ht="12.75" customHeight="1" x14ac:dyDescent="0.25"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</row>
    <row r="77" spans="21:37" s="184" customFormat="1" ht="12.75" customHeight="1" x14ac:dyDescent="0.25"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</row>
    <row r="78" spans="21:37" s="184" customFormat="1" ht="12.75" customHeight="1" x14ac:dyDescent="0.25">
      <c r="U78" s="187"/>
      <c r="V78" s="187"/>
      <c r="W78" s="187"/>
      <c r="X78" s="187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</row>
    <row r="79" spans="21:37" s="184" customFormat="1" ht="12.75" customHeight="1" x14ac:dyDescent="0.25">
      <c r="U79" s="187"/>
      <c r="V79" s="187"/>
      <c r="W79" s="187"/>
      <c r="X79" s="187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</row>
    <row r="80" spans="21:37" s="184" customFormat="1" ht="12.75" customHeight="1" x14ac:dyDescent="0.25">
      <c r="U80" s="187"/>
      <c r="V80" s="187"/>
      <c r="W80" s="187"/>
      <c r="X80" s="187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</row>
    <row r="81" spans="3:37" s="184" customFormat="1" ht="12.75" customHeight="1" x14ac:dyDescent="0.25">
      <c r="C81" s="185"/>
      <c r="D81" s="185"/>
      <c r="E81" s="186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</row>
    <row r="82" spans="3:37" s="184" customFormat="1" ht="12.75" customHeight="1" x14ac:dyDescent="0.25">
      <c r="C82" s="185"/>
      <c r="D82" s="185"/>
      <c r="E82" s="186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</row>
    <row r="83" spans="3:37" s="184" customFormat="1" ht="12.75" customHeight="1" x14ac:dyDescent="0.25">
      <c r="C83" s="185"/>
      <c r="D83" s="185"/>
      <c r="E83" s="186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</row>
    <row r="84" spans="3:37" s="184" customFormat="1" ht="12.75" customHeight="1" x14ac:dyDescent="0.25">
      <c r="C84" s="185"/>
      <c r="D84" s="185"/>
      <c r="E84" s="186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</row>
    <row r="85" spans="3:37" s="184" customFormat="1" ht="12.75" customHeight="1" x14ac:dyDescent="0.25">
      <c r="C85" s="185"/>
      <c r="D85" s="185"/>
      <c r="E85" s="186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</row>
    <row r="86" spans="3:37" s="184" customFormat="1" ht="12.75" customHeight="1" x14ac:dyDescent="0.25">
      <c r="C86" s="185"/>
      <c r="D86" s="185"/>
      <c r="E86" s="186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</row>
    <row r="87" spans="3:37" s="184" customFormat="1" ht="12.75" customHeight="1" x14ac:dyDescent="0.25">
      <c r="C87" s="185"/>
      <c r="D87" s="185"/>
      <c r="E87" s="186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</row>
    <row r="88" spans="3:37" s="184" customFormat="1" ht="12.75" customHeight="1" x14ac:dyDescent="0.25">
      <c r="C88" s="185"/>
      <c r="D88" s="185"/>
      <c r="E88" s="186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</row>
    <row r="89" spans="3:37" s="184" customFormat="1" ht="12.75" customHeight="1" x14ac:dyDescent="0.25">
      <c r="C89" s="185"/>
      <c r="D89" s="185"/>
      <c r="E89" s="186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</row>
    <row r="90" spans="3:37" s="184" customFormat="1" ht="12.75" customHeight="1" x14ac:dyDescent="0.25">
      <c r="C90" s="185"/>
      <c r="D90" s="185"/>
      <c r="E90" s="186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</row>
    <row r="91" spans="3:37" s="184" customFormat="1" ht="12.75" customHeight="1" x14ac:dyDescent="0.25">
      <c r="C91" s="185"/>
      <c r="D91" s="185"/>
      <c r="E91" s="186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</row>
    <row r="92" spans="3:37" s="184" customFormat="1" ht="12.75" customHeight="1" x14ac:dyDescent="0.25">
      <c r="C92" s="185"/>
      <c r="D92" s="185"/>
      <c r="E92" s="186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</row>
    <row r="93" spans="3:37" s="184" customFormat="1" ht="12.75" customHeight="1" x14ac:dyDescent="0.25">
      <c r="C93" s="185"/>
      <c r="D93" s="185"/>
      <c r="E93" s="186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</row>
    <row r="94" spans="3:37" s="184" customFormat="1" ht="12.75" customHeight="1" x14ac:dyDescent="0.25">
      <c r="C94" s="185"/>
      <c r="D94" s="185"/>
      <c r="E94" s="186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3:37" s="184" customFormat="1" ht="12.75" customHeight="1" x14ac:dyDescent="0.25">
      <c r="C95" s="185"/>
      <c r="D95" s="185"/>
      <c r="E95" s="186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</row>
    <row r="96" spans="3:37" s="184" customFormat="1" ht="12.75" customHeight="1" x14ac:dyDescent="0.25">
      <c r="C96" s="185"/>
      <c r="D96" s="185"/>
      <c r="E96" s="186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</row>
    <row r="97" spans="3:37" s="184" customFormat="1" ht="12.75" customHeight="1" x14ac:dyDescent="0.25">
      <c r="C97" s="185"/>
      <c r="D97" s="185"/>
      <c r="E97" s="186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</row>
    <row r="98" spans="3:37" s="184" customFormat="1" ht="12.75" customHeight="1" x14ac:dyDescent="0.25">
      <c r="C98" s="185"/>
      <c r="D98" s="185"/>
      <c r="E98" s="186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</row>
    <row r="99" spans="3:37" s="184" customFormat="1" ht="12.75" customHeight="1" x14ac:dyDescent="0.25">
      <c r="C99" s="185"/>
      <c r="D99" s="185"/>
      <c r="E99" s="186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</row>
    <row r="100" spans="3:37" s="184" customFormat="1" ht="12.75" customHeight="1" x14ac:dyDescent="0.25">
      <c r="C100" s="185"/>
      <c r="D100" s="185"/>
      <c r="E100" s="186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</row>
    <row r="101" spans="3:37" s="184" customFormat="1" ht="12.75" customHeight="1" x14ac:dyDescent="0.25">
      <c r="C101" s="185"/>
      <c r="D101" s="185"/>
      <c r="E101" s="186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</row>
    <row r="102" spans="3:37" s="184" customFormat="1" ht="12.75" customHeight="1" x14ac:dyDescent="0.25">
      <c r="C102" s="185"/>
      <c r="D102" s="185"/>
      <c r="E102" s="186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</row>
    <row r="103" spans="3:37" s="184" customFormat="1" ht="12.75" customHeight="1" x14ac:dyDescent="0.25">
      <c r="C103" s="185"/>
      <c r="D103" s="185"/>
      <c r="E103" s="186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3:37" s="184" customFormat="1" ht="12.75" customHeight="1" x14ac:dyDescent="0.25">
      <c r="C104" s="185"/>
      <c r="D104" s="185"/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</row>
    <row r="105" spans="3:37" s="184" customFormat="1" ht="12.75" customHeight="1" x14ac:dyDescent="0.25">
      <c r="C105" s="185"/>
      <c r="D105" s="185"/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</row>
    <row r="106" spans="3:37" s="184" customFormat="1" ht="12.75" customHeight="1" x14ac:dyDescent="0.25">
      <c r="C106" s="185"/>
      <c r="D106" s="185"/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</row>
    <row r="107" spans="3:37" s="184" customFormat="1" ht="12.75" customHeight="1" x14ac:dyDescent="0.25">
      <c r="C107" s="185"/>
      <c r="D107" s="185"/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</row>
    <row r="108" spans="3:37" s="184" customFormat="1" ht="12.75" customHeight="1" x14ac:dyDescent="0.25">
      <c r="C108" s="185"/>
      <c r="D108" s="185"/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</row>
    <row r="109" spans="3:37" s="184" customFormat="1" ht="12.75" customHeight="1" x14ac:dyDescent="0.25">
      <c r="C109" s="185"/>
      <c r="D109" s="185"/>
      <c r="E109" s="186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</row>
    <row r="110" spans="3:37" s="184" customFormat="1" ht="12.75" customHeight="1" x14ac:dyDescent="0.25">
      <c r="C110" s="185"/>
      <c r="D110" s="185"/>
      <c r="E110" s="186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</row>
    <row r="111" spans="3:37" s="184" customFormat="1" ht="12.75" customHeight="1" x14ac:dyDescent="0.25">
      <c r="C111" s="185"/>
      <c r="D111" s="185"/>
      <c r="E111" s="186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</row>
    <row r="112" spans="3:37" s="184" customFormat="1" ht="12.75" customHeight="1" x14ac:dyDescent="0.25">
      <c r="C112" s="185"/>
      <c r="D112" s="185"/>
      <c r="E112" s="186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</row>
    <row r="113" spans="3:37" s="184" customFormat="1" ht="12.75" customHeight="1" x14ac:dyDescent="0.25">
      <c r="C113" s="185"/>
      <c r="D113" s="185"/>
      <c r="E113" s="186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</row>
    <row r="114" spans="3:37" s="184" customFormat="1" ht="12.75" customHeight="1" x14ac:dyDescent="0.25">
      <c r="C114" s="185"/>
      <c r="D114" s="185"/>
      <c r="E114" s="186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</row>
    <row r="115" spans="3:37" s="184" customFormat="1" ht="12.75" customHeight="1" x14ac:dyDescent="0.25">
      <c r="C115" s="185"/>
      <c r="D115" s="185"/>
      <c r="E115" s="186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</row>
    <row r="116" spans="3:37" s="184" customFormat="1" ht="12.75" customHeight="1" x14ac:dyDescent="0.25">
      <c r="C116" s="185"/>
      <c r="D116" s="185"/>
      <c r="E116" s="186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</row>
    <row r="117" spans="3:37" s="184" customFormat="1" ht="12.75" customHeight="1" x14ac:dyDescent="0.25">
      <c r="C117" s="185"/>
      <c r="D117" s="185"/>
      <c r="E117" s="186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</row>
    <row r="118" spans="3:37" s="184" customFormat="1" ht="12.75" customHeight="1" x14ac:dyDescent="0.25">
      <c r="C118" s="185"/>
      <c r="D118" s="185"/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</row>
    <row r="119" spans="3:37" s="184" customFormat="1" ht="12.75" customHeight="1" x14ac:dyDescent="0.25">
      <c r="C119" s="185"/>
      <c r="D119" s="185"/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</row>
    <row r="120" spans="3:37" s="184" customFormat="1" ht="12.75" customHeight="1" x14ac:dyDescent="0.25">
      <c r="C120" s="185"/>
      <c r="D120" s="185"/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</row>
    <row r="121" spans="3:37" s="184" customFormat="1" ht="12.75" customHeight="1" x14ac:dyDescent="0.25">
      <c r="C121" s="185"/>
      <c r="D121" s="185"/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</row>
    <row r="122" spans="3:37" s="184" customFormat="1" ht="12.75" customHeight="1" x14ac:dyDescent="0.25">
      <c r="C122" s="185"/>
      <c r="D122" s="185"/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</row>
    <row r="123" spans="3:37" s="184" customFormat="1" ht="12.75" customHeight="1" x14ac:dyDescent="0.25">
      <c r="C123" s="185"/>
      <c r="D123" s="185"/>
      <c r="E123" s="186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</row>
    <row r="124" spans="3:37" s="184" customFormat="1" ht="12.75" customHeight="1" x14ac:dyDescent="0.25">
      <c r="C124" s="185"/>
      <c r="D124" s="185"/>
      <c r="E124" s="186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</row>
    <row r="125" spans="3:37" s="184" customFormat="1" ht="12.75" customHeight="1" x14ac:dyDescent="0.25">
      <c r="C125" s="185"/>
      <c r="D125" s="185"/>
      <c r="E125" s="186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</row>
    <row r="126" spans="3:37" s="184" customFormat="1" ht="12.75" customHeight="1" x14ac:dyDescent="0.25">
      <c r="C126" s="185"/>
      <c r="D126" s="185"/>
      <c r="E126" s="186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</row>
    <row r="127" spans="3:37" s="184" customFormat="1" ht="12.75" customHeight="1" x14ac:dyDescent="0.25">
      <c r="C127" s="185"/>
      <c r="D127" s="185"/>
      <c r="E127" s="186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</row>
    <row r="128" spans="3:37" s="184" customFormat="1" ht="12.75" customHeight="1" x14ac:dyDescent="0.25">
      <c r="C128" s="185"/>
      <c r="D128" s="185"/>
      <c r="E128" s="186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</row>
    <row r="129" spans="3:37" s="184" customFormat="1" ht="12.75" customHeight="1" x14ac:dyDescent="0.25">
      <c r="C129" s="185"/>
      <c r="D129" s="185"/>
      <c r="E129" s="186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</row>
    <row r="130" spans="3:37" s="184" customFormat="1" ht="12.75" customHeight="1" x14ac:dyDescent="0.25">
      <c r="C130" s="185"/>
      <c r="D130" s="185"/>
      <c r="E130" s="186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</row>
    <row r="131" spans="3:37" s="184" customFormat="1" ht="12.75" customHeight="1" x14ac:dyDescent="0.25">
      <c r="C131" s="185"/>
      <c r="D131" s="185"/>
      <c r="E131" s="186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</row>
    <row r="132" spans="3:37" s="184" customFormat="1" ht="12.75" customHeight="1" x14ac:dyDescent="0.25">
      <c r="C132" s="185"/>
      <c r="D132" s="185"/>
      <c r="E132" s="186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</row>
    <row r="133" spans="3:37" s="184" customFormat="1" ht="12.75" customHeight="1" x14ac:dyDescent="0.25">
      <c r="C133" s="185"/>
      <c r="D133" s="185"/>
      <c r="E133" s="186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</row>
    <row r="134" spans="3:37" s="184" customFormat="1" ht="12.75" customHeight="1" x14ac:dyDescent="0.25">
      <c r="C134" s="185"/>
      <c r="D134" s="185"/>
      <c r="E134" s="186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</row>
    <row r="135" spans="3:37" s="184" customFormat="1" ht="12.75" customHeight="1" x14ac:dyDescent="0.25">
      <c r="C135" s="185"/>
      <c r="D135" s="185"/>
      <c r="E135" s="186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</row>
    <row r="136" spans="3:37" s="184" customFormat="1" ht="12.75" customHeight="1" x14ac:dyDescent="0.25">
      <c r="C136" s="185"/>
      <c r="D136" s="185"/>
      <c r="E136" s="186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</row>
    <row r="137" spans="3:37" s="184" customFormat="1" ht="12.75" customHeight="1" x14ac:dyDescent="0.25">
      <c r="C137" s="185"/>
      <c r="D137" s="185"/>
      <c r="E137" s="186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</row>
    <row r="138" spans="3:37" s="184" customFormat="1" ht="12.75" customHeight="1" x14ac:dyDescent="0.25">
      <c r="C138" s="185"/>
      <c r="D138" s="185"/>
      <c r="E138" s="186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</row>
    <row r="139" spans="3:37" s="184" customFormat="1" ht="12.75" customHeight="1" x14ac:dyDescent="0.25">
      <c r="C139" s="185"/>
      <c r="D139" s="185"/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</row>
    <row r="140" spans="3:37" s="184" customFormat="1" ht="12.75" customHeight="1" x14ac:dyDescent="0.25">
      <c r="C140" s="185"/>
      <c r="D140" s="185"/>
      <c r="E140" s="186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</row>
    <row r="141" spans="3:37" s="184" customFormat="1" ht="12.75" customHeight="1" x14ac:dyDescent="0.25">
      <c r="C141" s="185"/>
      <c r="D141" s="185"/>
      <c r="E141" s="186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</row>
    <row r="142" spans="3:37" s="184" customFormat="1" ht="12.75" customHeight="1" x14ac:dyDescent="0.25">
      <c r="C142" s="185"/>
      <c r="D142" s="185"/>
      <c r="E142" s="186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</row>
    <row r="143" spans="3:37" s="184" customFormat="1" ht="12.75" customHeight="1" x14ac:dyDescent="0.25">
      <c r="C143" s="185"/>
      <c r="D143" s="185"/>
      <c r="E143" s="186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</row>
    <row r="144" spans="3:37" s="184" customFormat="1" ht="12.75" customHeight="1" x14ac:dyDescent="0.25">
      <c r="C144" s="185"/>
      <c r="D144" s="185"/>
      <c r="E144" s="186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</row>
    <row r="145" spans="3:37" s="184" customFormat="1" ht="12.75" customHeight="1" x14ac:dyDescent="0.25">
      <c r="C145" s="185"/>
      <c r="D145" s="185"/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</row>
    <row r="146" spans="3:37" s="184" customFormat="1" ht="12.75" customHeight="1" x14ac:dyDescent="0.25">
      <c r="C146" s="185"/>
      <c r="D146" s="185"/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</row>
    <row r="147" spans="3:37" s="184" customFormat="1" ht="12.75" customHeight="1" x14ac:dyDescent="0.25">
      <c r="C147" s="185"/>
      <c r="D147" s="185"/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</row>
    <row r="148" spans="3:37" s="184" customFormat="1" ht="12.75" customHeight="1" x14ac:dyDescent="0.25">
      <c r="C148" s="185"/>
      <c r="D148" s="185"/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</row>
    <row r="149" spans="3:37" s="184" customFormat="1" ht="12.75" customHeight="1" x14ac:dyDescent="0.25">
      <c r="C149" s="185"/>
      <c r="D149" s="185"/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</row>
    <row r="150" spans="3:37" s="184" customFormat="1" ht="12.75" customHeight="1" x14ac:dyDescent="0.25">
      <c r="C150" s="185"/>
      <c r="D150" s="185"/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</row>
    <row r="151" spans="3:37" s="184" customFormat="1" ht="12.75" customHeight="1" x14ac:dyDescent="0.25">
      <c r="C151" s="185"/>
      <c r="D151" s="185"/>
      <c r="E151" s="186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</row>
    <row r="152" spans="3:37" s="184" customFormat="1" ht="12.75" customHeight="1" x14ac:dyDescent="0.25">
      <c r="C152" s="185"/>
      <c r="D152" s="185"/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</row>
    <row r="153" spans="3:37" s="184" customFormat="1" ht="12.75" customHeight="1" x14ac:dyDescent="0.25">
      <c r="C153" s="185"/>
      <c r="D153" s="185"/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</row>
    <row r="154" spans="3:37" s="184" customFormat="1" ht="12.75" customHeight="1" x14ac:dyDescent="0.25">
      <c r="C154" s="185"/>
      <c r="D154" s="185"/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</row>
    <row r="155" spans="3:37" s="184" customFormat="1" ht="12.75" customHeight="1" x14ac:dyDescent="0.25">
      <c r="C155" s="185"/>
      <c r="D155" s="185"/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</row>
    <row r="156" spans="3:37" s="184" customFormat="1" ht="12.75" customHeight="1" x14ac:dyDescent="0.25">
      <c r="C156" s="185"/>
      <c r="D156" s="185"/>
      <c r="E156" s="186"/>
      <c r="F156" s="187"/>
      <c r="G156" s="187"/>
      <c r="H156" s="187"/>
      <c r="I156" s="187"/>
      <c r="J156" s="187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</row>
    <row r="157" spans="3:37" s="184" customFormat="1" ht="12.75" customHeight="1" x14ac:dyDescent="0.25">
      <c r="C157" s="185"/>
      <c r="D157" s="185"/>
      <c r="E157" s="186"/>
      <c r="F157" s="187"/>
      <c r="G157" s="187"/>
      <c r="H157" s="187"/>
      <c r="I157" s="187"/>
      <c r="J157" s="187"/>
    </row>
    <row r="158" spans="3:37" s="184" customFormat="1" ht="12.75" customHeight="1" x14ac:dyDescent="0.25">
      <c r="C158" s="185"/>
      <c r="D158" s="185"/>
      <c r="E158" s="186"/>
      <c r="F158" s="187"/>
      <c r="G158" s="187"/>
      <c r="H158" s="187"/>
      <c r="I158" s="187"/>
      <c r="J158" s="187"/>
    </row>
    <row r="159" spans="3:37" s="184" customFormat="1" ht="12.75" customHeight="1" x14ac:dyDescent="0.25">
      <c r="C159" s="185"/>
      <c r="D159" s="185"/>
      <c r="E159" s="186"/>
      <c r="F159" s="187"/>
      <c r="G159" s="187"/>
      <c r="H159" s="187"/>
      <c r="I159" s="187"/>
      <c r="J159" s="187"/>
    </row>
    <row r="160" spans="3:37" s="184" customFormat="1" ht="12.75" customHeight="1" x14ac:dyDescent="0.25">
      <c r="C160" s="185"/>
      <c r="D160" s="185"/>
      <c r="E160" s="186"/>
      <c r="F160" s="187"/>
      <c r="G160" s="187"/>
      <c r="H160" s="187"/>
      <c r="I160" s="187"/>
      <c r="J160" s="187"/>
    </row>
    <row r="161" spans="3:10" s="184" customFormat="1" ht="12.75" customHeight="1" x14ac:dyDescent="0.25">
      <c r="C161" s="185"/>
      <c r="D161" s="185"/>
      <c r="E161" s="186"/>
      <c r="F161" s="187"/>
      <c r="G161" s="187"/>
      <c r="H161" s="187"/>
      <c r="I161" s="187"/>
      <c r="J161" s="187"/>
    </row>
    <row r="162" spans="3:10" s="184" customFormat="1" ht="12.75" customHeight="1" x14ac:dyDescent="0.25">
      <c r="C162" s="185"/>
      <c r="D162" s="185"/>
      <c r="E162" s="186"/>
      <c r="F162" s="187"/>
      <c r="G162" s="187"/>
      <c r="H162" s="187"/>
      <c r="I162" s="187"/>
      <c r="J162" s="187"/>
    </row>
    <row r="163" spans="3:10" s="184" customFormat="1" ht="12.75" customHeight="1" x14ac:dyDescent="0.25">
      <c r="C163" s="185"/>
      <c r="D163" s="185"/>
      <c r="E163" s="186"/>
      <c r="F163" s="187"/>
      <c r="G163" s="187"/>
      <c r="H163" s="187"/>
      <c r="I163" s="187"/>
      <c r="J163" s="187"/>
    </row>
    <row r="164" spans="3:10" s="184" customFormat="1" ht="12.75" customHeight="1" x14ac:dyDescent="0.25">
      <c r="C164" s="185"/>
      <c r="D164" s="185"/>
      <c r="E164" s="186"/>
      <c r="F164" s="187"/>
      <c r="G164" s="187"/>
      <c r="H164" s="187"/>
      <c r="I164" s="187"/>
      <c r="J164" s="187"/>
    </row>
    <row r="165" spans="3:10" s="184" customFormat="1" ht="12.75" customHeight="1" x14ac:dyDescent="0.25">
      <c r="C165" s="185"/>
      <c r="D165" s="185"/>
      <c r="E165" s="186"/>
      <c r="F165" s="187"/>
      <c r="G165" s="187"/>
      <c r="H165" s="187"/>
      <c r="I165" s="187"/>
      <c r="J165" s="187"/>
    </row>
    <row r="166" spans="3:10" s="184" customFormat="1" ht="12.75" customHeight="1" x14ac:dyDescent="0.25">
      <c r="C166" s="185"/>
      <c r="D166" s="185"/>
      <c r="E166" s="186"/>
      <c r="F166" s="187"/>
      <c r="G166" s="187"/>
      <c r="H166" s="187"/>
      <c r="I166" s="187"/>
      <c r="J166" s="187"/>
    </row>
    <row r="167" spans="3:10" s="184" customFormat="1" ht="12.75" customHeight="1" x14ac:dyDescent="0.25">
      <c r="C167" s="185"/>
      <c r="D167" s="185"/>
      <c r="E167" s="186"/>
      <c r="F167" s="187"/>
      <c r="G167" s="187"/>
      <c r="H167" s="187"/>
      <c r="I167" s="187"/>
      <c r="J167" s="187"/>
    </row>
    <row r="168" spans="3:10" s="184" customFormat="1" ht="12.75" customHeight="1" x14ac:dyDescent="0.25">
      <c r="C168" s="185"/>
      <c r="D168" s="185"/>
      <c r="E168" s="186"/>
      <c r="F168" s="187"/>
      <c r="G168" s="187"/>
      <c r="H168" s="187"/>
      <c r="I168" s="187"/>
      <c r="J168" s="187"/>
    </row>
    <row r="169" spans="3:10" s="184" customFormat="1" ht="12.75" customHeight="1" x14ac:dyDescent="0.25">
      <c r="C169" s="185"/>
      <c r="D169" s="185"/>
      <c r="E169" s="186"/>
      <c r="F169" s="187"/>
      <c r="G169" s="187"/>
      <c r="H169" s="187"/>
      <c r="I169" s="187"/>
      <c r="J169" s="187"/>
    </row>
    <row r="170" spans="3:10" s="184" customFormat="1" ht="12.75" customHeight="1" x14ac:dyDescent="0.25">
      <c r="C170" s="185"/>
      <c r="D170" s="185"/>
      <c r="E170" s="186"/>
      <c r="F170" s="187"/>
      <c r="G170" s="187"/>
      <c r="H170" s="187"/>
      <c r="I170" s="187"/>
      <c r="J170" s="187"/>
    </row>
    <row r="171" spans="3:10" s="184" customFormat="1" ht="12.75" customHeight="1" x14ac:dyDescent="0.25">
      <c r="C171" s="185"/>
      <c r="D171" s="185"/>
      <c r="E171" s="186"/>
      <c r="F171" s="187"/>
      <c r="G171" s="187"/>
      <c r="H171" s="187"/>
      <c r="I171" s="187"/>
      <c r="J171" s="187"/>
    </row>
    <row r="172" spans="3:10" s="184" customFormat="1" ht="12.75" customHeight="1" x14ac:dyDescent="0.25"/>
    <row r="173" spans="3:10" s="184" customFormat="1" ht="12.75" customHeight="1" x14ac:dyDescent="0.25"/>
    <row r="174" spans="3:10" s="184" customFormat="1" ht="12.75" customHeight="1" x14ac:dyDescent="0.25"/>
    <row r="175" spans="3:10" s="184" customFormat="1" ht="12.75" customHeight="1" x14ac:dyDescent="0.25"/>
    <row r="176" spans="3:10" s="184" customFormat="1" ht="12.75" customHeight="1" x14ac:dyDescent="0.25"/>
    <row r="177" s="184" customFormat="1" ht="12.75" customHeight="1" x14ac:dyDescent="0.25"/>
    <row r="178" s="184" customFormat="1" ht="12.75" customHeight="1" x14ac:dyDescent="0.25"/>
    <row r="179" s="184" customFormat="1" ht="12.75" customHeight="1" x14ac:dyDescent="0.25"/>
    <row r="180" s="184" customFormat="1" ht="12.75" customHeight="1" x14ac:dyDescent="0.25"/>
    <row r="181" s="184" customFormat="1" ht="12.75" customHeight="1" x14ac:dyDescent="0.25"/>
    <row r="182" s="184" customFormat="1" ht="12.75" customHeight="1" x14ac:dyDescent="0.25"/>
    <row r="183" s="184" customFormat="1" ht="12.75" customHeight="1" x14ac:dyDescent="0.25"/>
    <row r="184" s="184" customFormat="1" ht="12.75" customHeight="1" x14ac:dyDescent="0.25"/>
    <row r="185" s="184" customFormat="1" ht="12.75" customHeight="1" x14ac:dyDescent="0.25"/>
    <row r="186" s="184" customFormat="1" ht="12.75" customHeight="1" x14ac:dyDescent="0.25"/>
    <row r="187" s="184" customFormat="1" ht="12.75" customHeight="1" x14ac:dyDescent="0.25"/>
    <row r="188" s="184" customFormat="1" ht="12.75" customHeight="1" x14ac:dyDescent="0.25"/>
    <row r="189" s="184" customFormat="1" ht="12.75" customHeight="1" x14ac:dyDescent="0.25"/>
    <row r="190" s="184" customFormat="1" ht="12.75" customHeight="1" x14ac:dyDescent="0.25"/>
    <row r="191" s="184" customFormat="1" ht="12.75" customHeight="1" x14ac:dyDescent="0.25"/>
    <row r="192" s="184" customFormat="1" ht="12.75" customHeight="1" x14ac:dyDescent="0.25"/>
    <row r="193" spans="3:10" s="184" customFormat="1" ht="12.75" customHeight="1" x14ac:dyDescent="0.25"/>
    <row r="194" spans="3:10" s="184" customFormat="1" ht="12.75" customHeight="1" x14ac:dyDescent="0.25"/>
    <row r="195" spans="3:10" s="184" customFormat="1" ht="12.75" customHeight="1" x14ac:dyDescent="0.25"/>
    <row r="196" spans="3:10" s="184" customFormat="1" ht="12.75" customHeight="1" x14ac:dyDescent="0.25"/>
    <row r="197" spans="3:10" s="184" customFormat="1" ht="12.75" customHeight="1" x14ac:dyDescent="0.25"/>
    <row r="198" spans="3:10" s="184" customFormat="1" ht="12.75" customHeight="1" x14ac:dyDescent="0.25"/>
    <row r="199" spans="3:10" s="184" customFormat="1" ht="12.75" customHeight="1" x14ac:dyDescent="0.25"/>
    <row r="200" spans="3:10" s="184" customFormat="1" ht="12.75" customHeight="1" x14ac:dyDescent="0.25"/>
    <row r="201" spans="3:10" s="184" customFormat="1" ht="12.75" customHeight="1" x14ac:dyDescent="0.25"/>
    <row r="202" spans="3:10" s="184" customFormat="1" ht="12.75" customHeight="1" x14ac:dyDescent="0.25"/>
    <row r="203" spans="3:10" s="184" customFormat="1" ht="12.75" customHeight="1" x14ac:dyDescent="0.25">
      <c r="C203" s="185"/>
      <c r="D203" s="185"/>
      <c r="E203" s="186"/>
      <c r="F203" s="187"/>
      <c r="G203" s="187"/>
      <c r="H203" s="187"/>
      <c r="I203" s="187"/>
      <c r="J203" s="187"/>
    </row>
    <row r="204" spans="3:10" s="184" customFormat="1" ht="12.75" customHeight="1" x14ac:dyDescent="0.25">
      <c r="C204" s="185"/>
      <c r="D204" s="185"/>
      <c r="E204" s="186"/>
      <c r="F204" s="187"/>
      <c r="G204" s="187"/>
      <c r="H204" s="187"/>
      <c r="I204" s="187"/>
      <c r="J204" s="187"/>
    </row>
    <row r="205" spans="3:10" s="184" customFormat="1" ht="12.75" customHeight="1" x14ac:dyDescent="0.25">
      <c r="C205" s="185"/>
      <c r="D205" s="185"/>
      <c r="E205" s="186"/>
      <c r="F205" s="187"/>
      <c r="G205" s="187"/>
      <c r="H205" s="187"/>
      <c r="I205" s="187"/>
      <c r="J205" s="187"/>
    </row>
    <row r="206" spans="3:10" s="184" customFormat="1" ht="12.75" customHeight="1" x14ac:dyDescent="0.25">
      <c r="C206" s="185"/>
      <c r="D206" s="185"/>
      <c r="E206" s="186"/>
      <c r="F206" s="187"/>
      <c r="G206" s="187"/>
      <c r="H206" s="187"/>
      <c r="I206" s="187"/>
      <c r="J206" s="187"/>
    </row>
    <row r="207" spans="3:10" s="184" customFormat="1" ht="12.75" customHeight="1" x14ac:dyDescent="0.25">
      <c r="C207" s="185"/>
      <c r="D207" s="185"/>
      <c r="E207" s="186"/>
      <c r="F207" s="187"/>
      <c r="G207" s="187"/>
      <c r="H207" s="187"/>
      <c r="I207" s="187"/>
      <c r="J207" s="187"/>
    </row>
    <row r="208" spans="3:10" s="184" customFormat="1" ht="12.75" customHeight="1" x14ac:dyDescent="0.25">
      <c r="C208" s="185"/>
      <c r="D208" s="185"/>
      <c r="E208" s="186"/>
      <c r="F208" s="187"/>
      <c r="G208" s="187"/>
      <c r="H208" s="187"/>
      <c r="I208" s="187"/>
      <c r="J208" s="187"/>
    </row>
    <row r="209" spans="3:10" s="184" customFormat="1" ht="12.75" customHeight="1" x14ac:dyDescent="0.25">
      <c r="C209" s="185"/>
      <c r="D209" s="185"/>
      <c r="E209" s="186"/>
      <c r="F209" s="187"/>
      <c r="G209" s="187"/>
      <c r="H209" s="187"/>
      <c r="I209" s="187"/>
      <c r="J209" s="187"/>
    </row>
    <row r="210" spans="3:10" s="184" customFormat="1" ht="12.75" customHeight="1" x14ac:dyDescent="0.25">
      <c r="C210" s="185"/>
      <c r="D210" s="185"/>
      <c r="E210" s="186"/>
      <c r="F210" s="187"/>
      <c r="G210" s="187"/>
      <c r="H210" s="187"/>
      <c r="I210" s="187"/>
      <c r="J210" s="187"/>
    </row>
    <row r="211" spans="3:10" s="184" customFormat="1" ht="12.75" customHeight="1" x14ac:dyDescent="0.25">
      <c r="C211" s="185"/>
      <c r="D211" s="185"/>
      <c r="E211" s="186"/>
      <c r="F211" s="187"/>
      <c r="G211" s="187"/>
      <c r="H211" s="187"/>
      <c r="I211" s="187"/>
      <c r="J211" s="187"/>
    </row>
    <row r="212" spans="3:10" s="184" customFormat="1" ht="12.75" customHeight="1" x14ac:dyDescent="0.25">
      <c r="C212" s="185"/>
      <c r="D212" s="185"/>
      <c r="E212" s="186"/>
      <c r="F212" s="187"/>
      <c r="G212" s="187"/>
      <c r="H212" s="187"/>
      <c r="I212" s="187"/>
      <c r="J212" s="187"/>
    </row>
    <row r="213" spans="3:10" s="184" customFormat="1" ht="12.75" customHeight="1" x14ac:dyDescent="0.25">
      <c r="C213" s="185"/>
      <c r="D213" s="185"/>
      <c r="E213" s="186"/>
      <c r="F213" s="187"/>
      <c r="G213" s="187"/>
      <c r="H213" s="187"/>
      <c r="I213" s="187"/>
      <c r="J213" s="187"/>
    </row>
    <row r="214" spans="3:10" s="184" customFormat="1" ht="12.75" customHeight="1" x14ac:dyDescent="0.25">
      <c r="C214" s="185"/>
      <c r="D214" s="185"/>
      <c r="E214" s="186"/>
      <c r="F214" s="187"/>
      <c r="G214" s="187"/>
      <c r="H214" s="187"/>
      <c r="I214" s="187"/>
      <c r="J214" s="187"/>
    </row>
    <row r="215" spans="3:10" s="184" customFormat="1" ht="12.75" customHeight="1" x14ac:dyDescent="0.25">
      <c r="C215" s="185"/>
      <c r="D215" s="185"/>
      <c r="E215" s="186"/>
      <c r="F215" s="187"/>
      <c r="G215" s="187"/>
      <c r="H215" s="187"/>
      <c r="I215" s="187"/>
      <c r="J215" s="187"/>
    </row>
    <row r="216" spans="3:10" s="184" customFormat="1" ht="12.75" customHeight="1" x14ac:dyDescent="0.25">
      <c r="C216" s="185"/>
      <c r="D216" s="185"/>
      <c r="E216" s="186"/>
      <c r="F216" s="187"/>
      <c r="G216" s="187"/>
      <c r="H216" s="187"/>
      <c r="I216" s="187"/>
      <c r="J216" s="187"/>
    </row>
    <row r="217" spans="3:10" s="184" customFormat="1" ht="12.75" customHeight="1" x14ac:dyDescent="0.25">
      <c r="C217" s="185"/>
      <c r="D217" s="185"/>
      <c r="E217" s="186"/>
      <c r="F217" s="187"/>
      <c r="G217" s="187"/>
      <c r="H217" s="187"/>
      <c r="I217" s="187"/>
      <c r="J217" s="187"/>
    </row>
    <row r="218" spans="3:10" s="184" customFormat="1" ht="12.75" customHeight="1" x14ac:dyDescent="0.25">
      <c r="C218" s="185"/>
      <c r="D218" s="185"/>
      <c r="E218" s="186"/>
      <c r="F218" s="187"/>
      <c r="G218" s="187"/>
      <c r="H218" s="187"/>
      <c r="I218" s="187"/>
      <c r="J218" s="187"/>
    </row>
    <row r="219" spans="3:10" s="184" customFormat="1" ht="12.75" customHeight="1" x14ac:dyDescent="0.25">
      <c r="C219" s="185"/>
      <c r="D219" s="185"/>
      <c r="E219" s="186"/>
      <c r="F219" s="187"/>
      <c r="G219" s="187"/>
      <c r="H219" s="187"/>
      <c r="I219" s="187"/>
      <c r="J219" s="187"/>
    </row>
    <row r="220" spans="3:10" s="184" customFormat="1" ht="12.75" customHeight="1" x14ac:dyDescent="0.25">
      <c r="C220" s="185"/>
      <c r="D220" s="185"/>
      <c r="E220" s="186"/>
      <c r="F220" s="187"/>
      <c r="G220" s="187"/>
      <c r="H220" s="187"/>
      <c r="I220" s="187"/>
      <c r="J220" s="187"/>
    </row>
    <row r="221" spans="3:10" s="184" customFormat="1" ht="12.75" customHeight="1" x14ac:dyDescent="0.25">
      <c r="C221" s="185"/>
      <c r="D221" s="185"/>
      <c r="E221" s="186"/>
      <c r="F221" s="187"/>
      <c r="G221" s="187"/>
      <c r="H221" s="187"/>
      <c r="I221" s="187"/>
      <c r="J221" s="187"/>
    </row>
    <row r="222" spans="3:10" s="184" customFormat="1" ht="12.75" customHeight="1" x14ac:dyDescent="0.25">
      <c r="C222" s="185"/>
      <c r="D222" s="185"/>
      <c r="E222" s="186"/>
      <c r="F222" s="187"/>
      <c r="G222" s="187"/>
      <c r="H222" s="187"/>
      <c r="I222" s="187"/>
      <c r="J222" s="187"/>
    </row>
    <row r="223" spans="3:10" s="184" customFormat="1" ht="12.75" customHeight="1" x14ac:dyDescent="0.25">
      <c r="C223" s="185"/>
      <c r="D223" s="185"/>
      <c r="E223" s="186"/>
      <c r="F223" s="187"/>
      <c r="G223" s="187"/>
      <c r="H223" s="187"/>
      <c r="I223" s="187"/>
      <c r="J223" s="187"/>
    </row>
    <row r="224" spans="3:10" s="184" customFormat="1" ht="12.75" customHeight="1" x14ac:dyDescent="0.25">
      <c r="C224" s="185"/>
      <c r="D224" s="185"/>
      <c r="E224" s="186"/>
      <c r="F224" s="187"/>
      <c r="G224" s="187"/>
      <c r="H224" s="187"/>
      <c r="I224" s="187"/>
      <c r="J224" s="187"/>
    </row>
    <row r="225" spans="3:10" s="184" customFormat="1" ht="12.75" customHeight="1" x14ac:dyDescent="0.25">
      <c r="C225" s="185"/>
      <c r="D225" s="185"/>
      <c r="E225" s="186"/>
      <c r="F225" s="187"/>
      <c r="G225" s="187"/>
      <c r="H225" s="187"/>
      <c r="I225" s="187"/>
      <c r="J225" s="187"/>
    </row>
    <row r="226" spans="3:10" s="184" customFormat="1" ht="12.75" customHeight="1" x14ac:dyDescent="0.25">
      <c r="C226" s="185"/>
      <c r="D226" s="185"/>
      <c r="E226" s="186"/>
      <c r="F226" s="187"/>
      <c r="G226" s="187"/>
      <c r="H226" s="187"/>
      <c r="I226" s="187"/>
      <c r="J226" s="187"/>
    </row>
    <row r="227" spans="3:10" s="184" customFormat="1" ht="12.75" customHeight="1" x14ac:dyDescent="0.25">
      <c r="C227" s="185"/>
      <c r="D227" s="185"/>
      <c r="E227" s="186"/>
      <c r="F227" s="187"/>
      <c r="G227" s="187"/>
      <c r="H227" s="187"/>
      <c r="I227" s="187"/>
      <c r="J227" s="187"/>
    </row>
    <row r="228" spans="3:10" s="184" customFormat="1" ht="12.75" customHeight="1" x14ac:dyDescent="0.25">
      <c r="C228" s="185"/>
      <c r="D228" s="185"/>
      <c r="E228" s="186"/>
      <c r="F228" s="187"/>
      <c r="G228" s="187"/>
      <c r="H228" s="187"/>
      <c r="I228" s="187"/>
      <c r="J228" s="187"/>
    </row>
    <row r="229" spans="3:10" s="184" customFormat="1" ht="12.75" customHeight="1" x14ac:dyDescent="0.25">
      <c r="C229" s="185"/>
      <c r="D229" s="185"/>
      <c r="E229" s="186"/>
      <c r="F229" s="187"/>
      <c r="G229" s="187"/>
      <c r="H229" s="187"/>
      <c r="I229" s="187"/>
      <c r="J229" s="187"/>
    </row>
    <row r="230" spans="3:10" s="184" customFormat="1" ht="12.75" customHeight="1" x14ac:dyDescent="0.25">
      <c r="C230" s="185"/>
      <c r="D230" s="185"/>
      <c r="E230" s="186"/>
      <c r="F230" s="187"/>
      <c r="G230" s="187"/>
      <c r="H230" s="187"/>
      <c r="I230" s="187"/>
      <c r="J230" s="187"/>
    </row>
    <row r="231" spans="3:10" s="184" customFormat="1" ht="12.75" customHeight="1" x14ac:dyDescent="0.25">
      <c r="C231" s="185"/>
      <c r="D231" s="185"/>
      <c r="E231" s="186"/>
      <c r="F231" s="187"/>
      <c r="G231" s="187"/>
      <c r="H231" s="187"/>
      <c r="I231" s="187"/>
      <c r="J231" s="187"/>
    </row>
    <row r="232" spans="3:10" s="184" customFormat="1" ht="12.75" customHeight="1" x14ac:dyDescent="0.25">
      <c r="C232" s="185"/>
      <c r="D232" s="185"/>
      <c r="E232" s="186"/>
      <c r="F232" s="187"/>
      <c r="G232" s="187"/>
      <c r="H232" s="187"/>
      <c r="I232" s="187"/>
      <c r="J232" s="187"/>
    </row>
    <row r="233" spans="3:10" s="184" customFormat="1" ht="12.75" customHeight="1" x14ac:dyDescent="0.25">
      <c r="C233" s="185"/>
      <c r="D233" s="185"/>
      <c r="E233" s="186"/>
      <c r="F233" s="187"/>
      <c r="G233" s="187"/>
      <c r="H233" s="187"/>
      <c r="I233" s="187"/>
      <c r="J233" s="187"/>
    </row>
    <row r="234" spans="3:10" s="184" customFormat="1" ht="12.75" customHeight="1" x14ac:dyDescent="0.25">
      <c r="C234" s="185"/>
      <c r="D234" s="185"/>
      <c r="E234" s="186"/>
      <c r="F234" s="187"/>
      <c r="G234" s="187"/>
      <c r="H234" s="187"/>
      <c r="I234" s="187"/>
      <c r="J234" s="187"/>
    </row>
    <row r="235" spans="3:10" s="184" customFormat="1" ht="12.75" customHeight="1" x14ac:dyDescent="0.25">
      <c r="C235" s="185"/>
      <c r="D235" s="185"/>
      <c r="E235" s="186"/>
      <c r="F235" s="187"/>
      <c r="G235" s="187"/>
      <c r="H235" s="187"/>
      <c r="I235" s="187"/>
      <c r="J235" s="187"/>
    </row>
    <row r="236" spans="3:10" s="184" customFormat="1" ht="12.75" customHeight="1" x14ac:dyDescent="0.25">
      <c r="C236" s="185"/>
      <c r="D236" s="185"/>
      <c r="E236" s="186"/>
      <c r="F236" s="187"/>
      <c r="G236" s="187"/>
      <c r="H236" s="187"/>
      <c r="I236" s="187"/>
      <c r="J236" s="187"/>
    </row>
    <row r="237" spans="3:10" s="184" customFormat="1" ht="12.75" customHeight="1" x14ac:dyDescent="0.25">
      <c r="C237" s="185"/>
      <c r="D237" s="185"/>
      <c r="E237" s="186"/>
      <c r="F237" s="187"/>
      <c r="G237" s="187"/>
      <c r="H237" s="187"/>
      <c r="I237" s="187"/>
      <c r="J237" s="187"/>
    </row>
    <row r="238" spans="3:10" s="184" customFormat="1" ht="12.75" customHeight="1" x14ac:dyDescent="0.25">
      <c r="C238" s="185"/>
      <c r="D238" s="185"/>
      <c r="E238" s="186"/>
      <c r="F238" s="187"/>
      <c r="G238" s="187"/>
      <c r="H238" s="187"/>
      <c r="I238" s="187"/>
      <c r="J238" s="187"/>
    </row>
    <row r="239" spans="3:10" s="184" customFormat="1" ht="12.75" customHeight="1" x14ac:dyDescent="0.25">
      <c r="C239" s="185"/>
      <c r="D239" s="185"/>
      <c r="E239" s="186"/>
      <c r="F239" s="187"/>
      <c r="G239" s="187"/>
      <c r="H239" s="187"/>
      <c r="I239" s="187"/>
      <c r="J239" s="187"/>
    </row>
    <row r="240" spans="3:10" s="184" customFormat="1" ht="12.75" customHeight="1" x14ac:dyDescent="0.25">
      <c r="C240" s="185"/>
      <c r="D240" s="185"/>
      <c r="E240" s="186"/>
      <c r="F240" s="187"/>
      <c r="G240" s="187"/>
      <c r="H240" s="187"/>
      <c r="I240" s="187"/>
      <c r="J240" s="187"/>
    </row>
    <row r="241" spans="3:24" s="184" customFormat="1" ht="12.75" customHeight="1" x14ac:dyDescent="0.25">
      <c r="C241" s="185"/>
      <c r="D241" s="185"/>
      <c r="E241" s="186"/>
      <c r="F241" s="187"/>
      <c r="G241" s="187"/>
      <c r="H241" s="187"/>
      <c r="I241" s="187"/>
      <c r="J241" s="187"/>
    </row>
    <row r="242" spans="3:24" s="184" customFormat="1" ht="12.75" customHeight="1" x14ac:dyDescent="0.25">
      <c r="C242" s="185"/>
      <c r="D242" s="185"/>
      <c r="E242" s="186"/>
      <c r="F242" s="187"/>
      <c r="G242" s="187"/>
      <c r="H242" s="187"/>
      <c r="I242" s="187"/>
      <c r="J242" s="187"/>
    </row>
    <row r="243" spans="3:24" s="184" customFormat="1" ht="12.75" customHeight="1" x14ac:dyDescent="0.25">
      <c r="C243" s="185"/>
      <c r="D243" s="185"/>
      <c r="E243" s="186"/>
      <c r="F243" s="187"/>
      <c r="G243" s="187"/>
      <c r="H243" s="187"/>
      <c r="I243" s="187"/>
      <c r="J243" s="187"/>
    </row>
    <row r="244" spans="3:24" s="184" customFormat="1" ht="12.75" customHeight="1" x14ac:dyDescent="0.25">
      <c r="C244" s="185"/>
      <c r="D244" s="185"/>
      <c r="E244" s="186"/>
      <c r="F244" s="187"/>
      <c r="G244" s="187"/>
      <c r="H244" s="187"/>
      <c r="I244" s="187"/>
      <c r="J244" s="187"/>
    </row>
    <row r="245" spans="3:24" s="184" customFormat="1" ht="12.75" customHeight="1" x14ac:dyDescent="0.25">
      <c r="C245" s="185"/>
      <c r="D245" s="185"/>
      <c r="E245" s="186"/>
      <c r="F245" s="187"/>
      <c r="G245" s="187"/>
      <c r="H245" s="187"/>
      <c r="I245" s="187"/>
      <c r="J245" s="187"/>
    </row>
    <row r="246" spans="3:24" s="184" customFormat="1" ht="12.75" customHeight="1" x14ac:dyDescent="0.25">
      <c r="C246" s="185"/>
      <c r="D246" s="185"/>
      <c r="E246" s="186"/>
      <c r="F246" s="187"/>
      <c r="G246" s="187"/>
      <c r="H246" s="187"/>
      <c r="I246" s="187"/>
      <c r="J246" s="187"/>
    </row>
    <row r="247" spans="3:24" s="184" customFormat="1" ht="12.75" customHeight="1" x14ac:dyDescent="0.25">
      <c r="C247" s="185"/>
      <c r="D247" s="185"/>
      <c r="E247" s="186"/>
      <c r="F247" s="187"/>
      <c r="G247" s="187"/>
      <c r="H247" s="187"/>
      <c r="I247" s="187"/>
      <c r="J247" s="187"/>
    </row>
    <row r="248" spans="3:24" s="184" customFormat="1" ht="12.75" customHeight="1" x14ac:dyDescent="0.25">
      <c r="C248" s="185"/>
      <c r="D248" s="185"/>
      <c r="E248" s="186"/>
      <c r="F248" s="187"/>
      <c r="G248" s="187"/>
      <c r="H248" s="187"/>
      <c r="I248" s="187"/>
      <c r="J248" s="187"/>
    </row>
    <row r="249" spans="3:24" s="184" customFormat="1" ht="12.75" customHeight="1" x14ac:dyDescent="0.25">
      <c r="C249" s="185"/>
      <c r="D249" s="185"/>
      <c r="E249" s="186"/>
      <c r="F249" s="187"/>
      <c r="G249" s="187"/>
      <c r="H249" s="187"/>
      <c r="I249" s="187"/>
      <c r="J249" s="187"/>
    </row>
    <row r="250" spans="3:24" s="184" customFormat="1" ht="12.75" customHeight="1" x14ac:dyDescent="0.25">
      <c r="C250" s="185"/>
      <c r="D250" s="185"/>
      <c r="E250" s="186"/>
      <c r="F250" s="187"/>
      <c r="G250" s="187"/>
      <c r="H250" s="187"/>
      <c r="I250" s="187"/>
      <c r="J250" s="187"/>
    </row>
    <row r="251" spans="3:24" s="184" customFormat="1" ht="12.75" customHeight="1" x14ac:dyDescent="0.25">
      <c r="C251" s="185"/>
      <c r="D251" s="185"/>
      <c r="E251" s="186"/>
      <c r="F251" s="187"/>
      <c r="G251" s="187"/>
      <c r="H251" s="187"/>
      <c r="I251" s="187"/>
      <c r="J251" s="187"/>
    </row>
    <row r="252" spans="3:24" s="184" customFormat="1" ht="12.75" customHeight="1" x14ac:dyDescent="0.25">
      <c r="C252" s="185"/>
      <c r="D252" s="185"/>
      <c r="E252" s="186"/>
      <c r="F252" s="187"/>
      <c r="G252" s="187"/>
      <c r="H252" s="187"/>
      <c r="I252" s="187"/>
      <c r="J252" s="187"/>
    </row>
    <row r="253" spans="3:24" s="184" customFormat="1" ht="12.75" customHeight="1" x14ac:dyDescent="0.25">
      <c r="C253" s="185"/>
      <c r="D253" s="185"/>
      <c r="E253" s="186"/>
      <c r="F253" s="187"/>
      <c r="G253" s="187"/>
      <c r="H253" s="187"/>
      <c r="I253" s="187"/>
      <c r="J253" s="187"/>
    </row>
    <row r="254" spans="3:24" s="184" customFormat="1" ht="12.75" customHeight="1" x14ac:dyDescent="0.25">
      <c r="C254" s="185"/>
      <c r="D254" s="185"/>
      <c r="E254" s="186"/>
      <c r="F254" s="187"/>
      <c r="G254" s="187"/>
      <c r="H254" s="187"/>
      <c r="I254" s="187"/>
      <c r="J254" s="187"/>
      <c r="U254" s="187"/>
      <c r="V254" s="187"/>
      <c r="W254" s="187"/>
      <c r="X254" s="187"/>
    </row>
    <row r="255" spans="3:24" s="184" customFormat="1" ht="12.75" customHeight="1" x14ac:dyDescent="0.25">
      <c r="C255" s="185"/>
      <c r="D255" s="185"/>
      <c r="E255" s="186"/>
      <c r="F255" s="187"/>
      <c r="G255" s="187"/>
      <c r="H255" s="187"/>
      <c r="I255" s="187"/>
      <c r="J255" s="187"/>
      <c r="U255" s="187"/>
      <c r="V255" s="187"/>
      <c r="W255" s="187"/>
      <c r="X255" s="187"/>
    </row>
    <row r="256" spans="3:24" s="184" customFormat="1" ht="12.75" customHeight="1" x14ac:dyDescent="0.25">
      <c r="C256" s="185"/>
      <c r="D256" s="185"/>
      <c r="E256" s="186"/>
      <c r="F256" s="187"/>
      <c r="G256" s="187"/>
      <c r="H256" s="187"/>
      <c r="I256" s="187"/>
      <c r="J256" s="187"/>
      <c r="U256" s="187"/>
      <c r="V256" s="187"/>
      <c r="W256" s="187"/>
      <c r="X256" s="187"/>
    </row>
    <row r="257" spans="3:37" s="184" customFormat="1" ht="12.75" customHeight="1" x14ac:dyDescent="0.25">
      <c r="C257" s="185"/>
      <c r="D257" s="185"/>
      <c r="E257" s="186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</row>
    <row r="258" spans="3:37" s="184" customFormat="1" ht="12.75" customHeight="1" x14ac:dyDescent="0.25">
      <c r="C258" s="185"/>
      <c r="D258" s="185"/>
      <c r="E258" s="186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</row>
    <row r="259" spans="3:37" s="184" customFormat="1" ht="12.75" customHeight="1" x14ac:dyDescent="0.25">
      <c r="C259" s="185"/>
      <c r="D259" s="185"/>
      <c r="E259" s="186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</row>
    <row r="260" spans="3:37" s="184" customFormat="1" ht="12.75" customHeight="1" x14ac:dyDescent="0.25">
      <c r="C260" s="185"/>
      <c r="D260" s="185"/>
      <c r="E260" s="186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</row>
    <row r="261" spans="3:37" s="184" customFormat="1" ht="12.75" customHeight="1" x14ac:dyDescent="0.25">
      <c r="C261" s="185"/>
      <c r="D261" s="185"/>
      <c r="E261" s="186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</row>
    <row r="262" spans="3:37" s="184" customFormat="1" ht="12.75" customHeight="1" x14ac:dyDescent="0.25">
      <c r="C262" s="185"/>
      <c r="D262" s="185"/>
      <c r="E262" s="186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</row>
    <row r="263" spans="3:37" s="184" customFormat="1" ht="12.75" customHeight="1" x14ac:dyDescent="0.25">
      <c r="C263" s="185"/>
      <c r="D263" s="185"/>
      <c r="E263" s="186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</row>
    <row r="264" spans="3:37" s="184" customFormat="1" ht="12.75" customHeight="1" x14ac:dyDescent="0.25">
      <c r="C264" s="185"/>
      <c r="D264" s="185"/>
      <c r="E264" s="186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</row>
    <row r="265" spans="3:37" s="184" customFormat="1" ht="12.75" customHeight="1" x14ac:dyDescent="0.25">
      <c r="C265" s="185"/>
      <c r="D265" s="185"/>
      <c r="E265" s="186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</row>
    <row r="266" spans="3:37" s="184" customFormat="1" ht="12.75" customHeight="1" x14ac:dyDescent="0.25">
      <c r="C266" s="185"/>
      <c r="D266" s="185"/>
      <c r="E266" s="186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</row>
    <row r="267" spans="3:37" s="184" customFormat="1" ht="12.75" customHeight="1" x14ac:dyDescent="0.25">
      <c r="C267" s="185"/>
      <c r="D267" s="185"/>
      <c r="E267" s="186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</row>
    <row r="268" spans="3:37" s="184" customFormat="1" ht="12.75" customHeight="1" x14ac:dyDescent="0.25">
      <c r="C268" s="185"/>
      <c r="D268" s="185"/>
      <c r="E268" s="186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</row>
    <row r="269" spans="3:37" s="184" customFormat="1" ht="12.75" customHeight="1" x14ac:dyDescent="0.25">
      <c r="C269" s="185"/>
      <c r="D269" s="185"/>
      <c r="E269" s="186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</row>
    <row r="270" spans="3:37" s="184" customFormat="1" ht="12.75" customHeight="1" x14ac:dyDescent="0.25">
      <c r="C270" s="185"/>
      <c r="D270" s="185"/>
      <c r="E270" s="186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</row>
    <row r="271" spans="3:37" s="184" customFormat="1" ht="12.75" customHeight="1" x14ac:dyDescent="0.25">
      <c r="C271" s="185"/>
      <c r="D271" s="185"/>
      <c r="E271" s="186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</row>
    <row r="272" spans="3:37" s="184" customFormat="1" ht="12.75" customHeight="1" x14ac:dyDescent="0.25">
      <c r="C272" s="185"/>
      <c r="D272" s="185"/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</row>
    <row r="273" spans="3:39" s="184" customFormat="1" ht="12.75" customHeight="1" x14ac:dyDescent="0.25">
      <c r="C273" s="185"/>
      <c r="D273" s="185"/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</row>
    <row r="274" spans="3:39" s="184" customFormat="1" ht="12.75" customHeight="1" x14ac:dyDescent="0.25">
      <c r="C274" s="185"/>
      <c r="D274" s="185"/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</row>
    <row r="275" spans="3:39" s="184" customFormat="1" ht="12.75" customHeight="1" x14ac:dyDescent="0.25">
      <c r="C275" s="185"/>
      <c r="D275" s="185"/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</row>
    <row r="276" spans="3:39" s="184" customFormat="1" ht="12.75" customHeight="1" x14ac:dyDescent="0.25">
      <c r="C276" s="185"/>
      <c r="D276" s="185"/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</row>
    <row r="277" spans="3:39" s="184" customFormat="1" ht="12.75" customHeight="1" x14ac:dyDescent="0.25">
      <c r="C277" s="185"/>
      <c r="D277" s="185"/>
      <c r="E277" s="186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</row>
    <row r="278" spans="3:39" s="184" customFormat="1" ht="12.75" customHeight="1" x14ac:dyDescent="0.25">
      <c r="C278" s="185"/>
      <c r="D278" s="185"/>
      <c r="E278" s="186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</row>
    <row r="279" spans="3:39" s="184" customFormat="1" ht="12.75" customHeight="1" x14ac:dyDescent="0.25">
      <c r="C279" s="185"/>
      <c r="D279" s="185"/>
      <c r="E279" s="186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</row>
    <row r="280" spans="3:39" s="184" customFormat="1" ht="12.75" customHeight="1" x14ac:dyDescent="0.25">
      <c r="C280" s="185"/>
      <c r="D280" s="185"/>
      <c r="E280" s="186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</row>
    <row r="281" spans="3:39" s="184" customFormat="1" ht="12.75" customHeight="1" x14ac:dyDescent="0.25">
      <c r="C281" s="185"/>
      <c r="D281" s="185"/>
      <c r="E281" s="186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</row>
    <row r="282" spans="3:39" s="184" customFormat="1" ht="12.75" customHeight="1" x14ac:dyDescent="0.25">
      <c r="C282" s="185"/>
      <c r="D282" s="185"/>
      <c r="E282" s="186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</row>
    <row r="283" spans="3:39" s="184" customFormat="1" ht="12.75" customHeight="1" x14ac:dyDescent="0.25">
      <c r="C283" s="185"/>
      <c r="D283" s="185"/>
      <c r="E283" s="18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</row>
    <row r="284" spans="3:39" s="184" customFormat="1" ht="12.75" customHeight="1" x14ac:dyDescent="0.25">
      <c r="C284" s="185"/>
      <c r="D284" s="185"/>
      <c r="E284" s="18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</row>
    <row r="285" spans="3:39" s="184" customFormat="1" ht="12.75" customHeight="1" x14ac:dyDescent="0.25">
      <c r="C285" s="185"/>
      <c r="D285" s="185"/>
      <c r="E285" s="186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</row>
  </sheetData>
  <mergeCells count="79">
    <mergeCell ref="A35:N36"/>
    <mergeCell ref="O35:U36"/>
    <mergeCell ref="V35:Y35"/>
    <mergeCell ref="V36:Y36"/>
    <mergeCell ref="T3:T7"/>
    <mergeCell ref="T13:T17"/>
    <mergeCell ref="T19:T23"/>
    <mergeCell ref="T29:T33"/>
    <mergeCell ref="U33:Z33"/>
    <mergeCell ref="C28:C29"/>
    <mergeCell ref="G28:H28"/>
    <mergeCell ref="P28:P32"/>
    <mergeCell ref="C30:C31"/>
    <mergeCell ref="U3:Z3"/>
    <mergeCell ref="U7:Z7"/>
    <mergeCell ref="U5:Z5"/>
    <mergeCell ref="AD19:AF20"/>
    <mergeCell ref="U19:Z19"/>
    <mergeCell ref="U21:Z21"/>
    <mergeCell ref="AH18:AM18"/>
    <mergeCell ref="AE8:AJ8"/>
    <mergeCell ref="AE10:AJ10"/>
    <mergeCell ref="AE12:AJ12"/>
    <mergeCell ref="AH16:AM16"/>
    <mergeCell ref="AH20:AM20"/>
    <mergeCell ref="AA10:AC10"/>
    <mergeCell ref="AD18:AF18"/>
    <mergeCell ref="U17:Z17"/>
    <mergeCell ref="U13:Z13"/>
    <mergeCell ref="U15:Z15"/>
    <mergeCell ref="H5:K5"/>
    <mergeCell ref="H6:K6"/>
    <mergeCell ref="H7:K7"/>
    <mergeCell ref="H8:K8"/>
    <mergeCell ref="C32:C33"/>
    <mergeCell ref="C20:C21"/>
    <mergeCell ref="G20:H20"/>
    <mergeCell ref="H30:K30"/>
    <mergeCell ref="H31:K31"/>
    <mergeCell ref="H32:K32"/>
    <mergeCell ref="C14:C15"/>
    <mergeCell ref="C16:C17"/>
    <mergeCell ref="H29:K29"/>
    <mergeCell ref="H13:K13"/>
    <mergeCell ref="H14:K14"/>
    <mergeCell ref="H15:K15"/>
    <mergeCell ref="V1:AL1"/>
    <mergeCell ref="C12:C13"/>
    <mergeCell ref="G12:H12"/>
    <mergeCell ref="P12:P16"/>
    <mergeCell ref="C4:C5"/>
    <mergeCell ref="G4:H4"/>
    <mergeCell ref="P4:P8"/>
    <mergeCell ref="C6:C7"/>
    <mergeCell ref="C8:C9"/>
    <mergeCell ref="AD16:AF17"/>
    <mergeCell ref="AA11:AC12"/>
    <mergeCell ref="AA8:AC9"/>
    <mergeCell ref="B1:E1"/>
    <mergeCell ref="F1:J1"/>
    <mergeCell ref="K1:N1"/>
    <mergeCell ref="O1:R1"/>
    <mergeCell ref="U31:Z31"/>
    <mergeCell ref="AA24:AC25"/>
    <mergeCell ref="AE26:AJ26"/>
    <mergeCell ref="U23:Z23"/>
    <mergeCell ref="AA26:AC26"/>
    <mergeCell ref="AE24:AJ24"/>
    <mergeCell ref="AE28:AJ28"/>
    <mergeCell ref="AA27:AC28"/>
    <mergeCell ref="U29:Z29"/>
    <mergeCell ref="H16:K16"/>
    <mergeCell ref="H21:K21"/>
    <mergeCell ref="P20:P24"/>
    <mergeCell ref="C22:C23"/>
    <mergeCell ref="C24:C25"/>
    <mergeCell ref="H22:K22"/>
    <mergeCell ref="H23:K23"/>
    <mergeCell ref="H24:K24"/>
  </mergeCells>
  <conditionalFormatting sqref="U4:U5 V4:Z4">
    <cfRule type="expression" dxfId="37" priority="32" stopIfTrue="1">
      <formula>U4&gt;U6</formula>
    </cfRule>
  </conditionalFormatting>
  <conditionalFormatting sqref="U6:Z6">
    <cfRule type="expression" dxfId="36" priority="31" stopIfTrue="1">
      <formula>U6&gt;U4</formula>
    </cfRule>
  </conditionalFormatting>
  <conditionalFormatting sqref="U14:U15 V14:Z14">
    <cfRule type="expression" dxfId="35" priority="20" stopIfTrue="1">
      <formula>U14&gt;U16</formula>
    </cfRule>
  </conditionalFormatting>
  <conditionalFormatting sqref="U16:Z16">
    <cfRule type="expression" dxfId="34" priority="19" stopIfTrue="1">
      <formula>U16&gt;U14</formula>
    </cfRule>
  </conditionalFormatting>
  <conditionalFormatting sqref="U20:U21 V20:Z20">
    <cfRule type="expression" dxfId="33" priority="18" stopIfTrue="1">
      <formula>U20&gt;U22</formula>
    </cfRule>
  </conditionalFormatting>
  <conditionalFormatting sqref="U22:Z22">
    <cfRule type="expression" dxfId="32" priority="17" stopIfTrue="1">
      <formula>U22&gt;U20</formula>
    </cfRule>
  </conditionalFormatting>
  <conditionalFormatting sqref="U30:U31 V30:Z30">
    <cfRule type="expression" dxfId="31" priority="16" stopIfTrue="1">
      <formula>U30&gt;U32</formula>
    </cfRule>
  </conditionalFormatting>
  <conditionalFormatting sqref="U32:Z32">
    <cfRule type="expression" dxfId="30" priority="15" stopIfTrue="1">
      <formula>U32&gt;U30</formula>
    </cfRule>
  </conditionalFormatting>
  <conditionalFormatting sqref="AE9:AE10 AF9:AJ9">
    <cfRule type="expression" dxfId="29" priority="14" stopIfTrue="1">
      <formula>AE9&gt;AE11</formula>
    </cfRule>
  </conditionalFormatting>
  <conditionalFormatting sqref="AE11:AJ11">
    <cfRule type="expression" dxfId="28" priority="13" stopIfTrue="1">
      <formula>AE11&gt;AE9</formula>
    </cfRule>
  </conditionalFormatting>
  <conditionalFormatting sqref="AH17:AH18 AI17:AM17">
    <cfRule type="expression" dxfId="27" priority="12" stopIfTrue="1">
      <formula>AH17&gt;AH19</formula>
    </cfRule>
  </conditionalFormatting>
  <conditionalFormatting sqref="AH19:AM19">
    <cfRule type="expression" dxfId="26" priority="11" stopIfTrue="1">
      <formula>AH19&gt;AH17</formula>
    </cfRule>
  </conditionalFormatting>
  <conditionalFormatting sqref="AE25:AE26 AF25:AJ25">
    <cfRule type="expression" dxfId="25" priority="10" stopIfTrue="1">
      <formula>AE25&gt;AE27</formula>
    </cfRule>
  </conditionalFormatting>
  <conditionalFormatting sqref="AE27:AJ27">
    <cfRule type="expression" dxfId="24" priority="9" stopIfTrue="1">
      <formula>AE27&gt;AE25</formula>
    </cfRule>
  </conditionalFormatting>
  <conditionalFormatting sqref="Q6:Q8">
    <cfRule type="cellIs" dxfId="23" priority="8" stopIfTrue="1" operator="equal">
      <formula>0</formula>
    </cfRule>
  </conditionalFormatting>
  <conditionalFormatting sqref="Q5">
    <cfRule type="cellIs" dxfId="22" priority="7" stopIfTrue="1" operator="equal">
      <formula>0</formula>
    </cfRule>
  </conditionalFormatting>
  <conditionalFormatting sqref="Q14:Q16">
    <cfRule type="cellIs" dxfId="21" priority="6" stopIfTrue="1" operator="equal">
      <formula>0</formula>
    </cfRule>
  </conditionalFormatting>
  <conditionalFormatting sqref="Q13">
    <cfRule type="cellIs" dxfId="20" priority="5" stopIfTrue="1" operator="equal">
      <formula>0</formula>
    </cfRule>
  </conditionalFormatting>
  <conditionalFormatting sqref="Q22:Q24">
    <cfRule type="cellIs" dxfId="19" priority="4" stopIfTrue="1" operator="equal">
      <formula>0</formula>
    </cfRule>
  </conditionalFormatting>
  <conditionalFormatting sqref="Q21">
    <cfRule type="cellIs" dxfId="18" priority="3" stopIfTrue="1" operator="equal">
      <formula>0</formula>
    </cfRule>
  </conditionalFormatting>
  <conditionalFormatting sqref="Q30:Q32">
    <cfRule type="cellIs" dxfId="17" priority="2" stopIfTrue="1" operator="equal">
      <formula>0</formula>
    </cfRule>
  </conditionalFormatting>
  <conditionalFormatting sqref="Q29">
    <cfRule type="cellIs" dxfId="16" priority="1" stopIfTrue="1" operator="equal">
      <formula>0</formula>
    </cfRule>
  </conditionalFormatting>
  <printOptions horizontalCentered="1"/>
  <pageMargins left="0.15748031496062992" right="0.15748031496062992" top="0.19685039370078741" bottom="0.19685039370078741" header="0" footer="0"/>
  <pageSetup paperSize="9" scale="57" orientation="landscape" horizontalDpi="300" verticalDpi="300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75"/>
  <sheetViews>
    <sheetView view="pageBreakPreview" zoomScale="70" zoomScaleSheetLayoutView="70" workbookViewId="0">
      <selection activeCell="J19" sqref="J19"/>
    </sheetView>
  </sheetViews>
  <sheetFormatPr baseColWidth="10" defaultColWidth="9.1796875" defaultRowHeight="12.5" x14ac:dyDescent="0.25"/>
  <cols>
    <col min="1" max="1" width="6.453125" style="106" customWidth="1"/>
    <col min="2" max="2" width="6.7265625" style="106" customWidth="1"/>
    <col min="3" max="3" width="22.7265625" style="106" customWidth="1"/>
    <col min="4" max="8" width="4.7265625" style="106" customWidth="1"/>
    <col min="9" max="9" width="6.7265625" style="106" customWidth="1"/>
    <col min="10" max="10" width="22.7265625" style="106" customWidth="1"/>
    <col min="11" max="15" width="4.7265625" style="106" customWidth="1"/>
    <col min="16" max="16" width="16" style="106" customWidth="1"/>
    <col min="17" max="17" width="9.1796875" style="106"/>
    <col min="18" max="18" width="2.7265625" style="106" customWidth="1"/>
    <col min="19" max="35" width="6.7265625" style="106" customWidth="1"/>
    <col min="36" max="230" width="9.1796875" style="106"/>
    <col min="231" max="231" width="6.453125" style="106" customWidth="1"/>
    <col min="232" max="232" width="6.7265625" style="106" customWidth="1"/>
    <col min="233" max="233" width="22.7265625" style="106" customWidth="1"/>
    <col min="234" max="238" width="4.7265625" style="106" customWidth="1"/>
    <col min="239" max="239" width="6.7265625" style="106" customWidth="1"/>
    <col min="240" max="240" width="22.7265625" style="106" customWidth="1"/>
    <col min="241" max="245" width="4.7265625" style="106" customWidth="1"/>
    <col min="246" max="246" width="16" style="106" customWidth="1"/>
    <col min="247" max="247" width="9.1796875" style="106"/>
    <col min="248" max="248" width="2.7265625" style="106" customWidth="1"/>
    <col min="249" max="249" width="4.7265625" style="106" customWidth="1"/>
    <col min="250" max="250" width="8.26953125" style="106" bestFit="1" customWidth="1"/>
    <col min="251" max="270" width="4.7265625" style="106" customWidth="1"/>
    <col min="271" max="486" width="9.1796875" style="106"/>
    <col min="487" max="487" width="6.453125" style="106" customWidth="1"/>
    <col min="488" max="488" width="6.7265625" style="106" customWidth="1"/>
    <col min="489" max="489" width="22.7265625" style="106" customWidth="1"/>
    <col min="490" max="494" width="4.7265625" style="106" customWidth="1"/>
    <col min="495" max="495" width="6.7265625" style="106" customWidth="1"/>
    <col min="496" max="496" width="22.7265625" style="106" customWidth="1"/>
    <col min="497" max="501" width="4.7265625" style="106" customWidth="1"/>
    <col min="502" max="502" width="16" style="106" customWidth="1"/>
    <col min="503" max="503" width="9.1796875" style="106"/>
    <col min="504" max="504" width="2.7265625" style="106" customWidth="1"/>
    <col min="505" max="505" width="4.7265625" style="106" customWidth="1"/>
    <col min="506" max="506" width="8.26953125" style="106" bestFit="1" customWidth="1"/>
    <col min="507" max="526" width="4.7265625" style="106" customWidth="1"/>
    <col min="527" max="742" width="9.1796875" style="106"/>
    <col min="743" max="743" width="6.453125" style="106" customWidth="1"/>
    <col min="744" max="744" width="6.7265625" style="106" customWidth="1"/>
    <col min="745" max="745" width="22.7265625" style="106" customWidth="1"/>
    <col min="746" max="750" width="4.7265625" style="106" customWidth="1"/>
    <col min="751" max="751" width="6.7265625" style="106" customWidth="1"/>
    <col min="752" max="752" width="22.7265625" style="106" customWidth="1"/>
    <col min="753" max="757" width="4.7265625" style="106" customWidth="1"/>
    <col min="758" max="758" width="16" style="106" customWidth="1"/>
    <col min="759" max="759" width="9.1796875" style="106"/>
    <col min="760" max="760" width="2.7265625" style="106" customWidth="1"/>
    <col min="761" max="761" width="4.7265625" style="106" customWidth="1"/>
    <col min="762" max="762" width="8.26953125" style="106" bestFit="1" customWidth="1"/>
    <col min="763" max="782" width="4.7265625" style="106" customWidth="1"/>
    <col min="783" max="998" width="9.1796875" style="106"/>
    <col min="999" max="999" width="6.453125" style="106" customWidth="1"/>
    <col min="1000" max="1000" width="6.7265625" style="106" customWidth="1"/>
    <col min="1001" max="1001" width="22.7265625" style="106" customWidth="1"/>
    <col min="1002" max="1006" width="4.7265625" style="106" customWidth="1"/>
    <col min="1007" max="1007" width="6.7265625" style="106" customWidth="1"/>
    <col min="1008" max="1008" width="22.7265625" style="106" customWidth="1"/>
    <col min="1009" max="1013" width="4.7265625" style="106" customWidth="1"/>
    <col min="1014" max="1014" width="16" style="106" customWidth="1"/>
    <col min="1015" max="1015" width="9.1796875" style="106"/>
    <col min="1016" max="1016" width="2.7265625" style="106" customWidth="1"/>
    <col min="1017" max="1017" width="4.7265625" style="106" customWidth="1"/>
    <col min="1018" max="1018" width="8.26953125" style="106" bestFit="1" customWidth="1"/>
    <col min="1019" max="1038" width="4.7265625" style="106" customWidth="1"/>
    <col min="1039" max="1254" width="9.1796875" style="106"/>
    <col min="1255" max="1255" width="6.453125" style="106" customWidth="1"/>
    <col min="1256" max="1256" width="6.7265625" style="106" customWidth="1"/>
    <col min="1257" max="1257" width="22.7265625" style="106" customWidth="1"/>
    <col min="1258" max="1262" width="4.7265625" style="106" customWidth="1"/>
    <col min="1263" max="1263" width="6.7265625" style="106" customWidth="1"/>
    <col min="1264" max="1264" width="22.7265625" style="106" customWidth="1"/>
    <col min="1265" max="1269" width="4.7265625" style="106" customWidth="1"/>
    <col min="1270" max="1270" width="16" style="106" customWidth="1"/>
    <col min="1271" max="1271" width="9.1796875" style="106"/>
    <col min="1272" max="1272" width="2.7265625" style="106" customWidth="1"/>
    <col min="1273" max="1273" width="4.7265625" style="106" customWidth="1"/>
    <col min="1274" max="1274" width="8.26953125" style="106" bestFit="1" customWidth="1"/>
    <col min="1275" max="1294" width="4.7265625" style="106" customWidth="1"/>
    <col min="1295" max="1510" width="9.1796875" style="106"/>
    <col min="1511" max="1511" width="6.453125" style="106" customWidth="1"/>
    <col min="1512" max="1512" width="6.7265625" style="106" customWidth="1"/>
    <col min="1513" max="1513" width="22.7265625" style="106" customWidth="1"/>
    <col min="1514" max="1518" width="4.7265625" style="106" customWidth="1"/>
    <col min="1519" max="1519" width="6.7265625" style="106" customWidth="1"/>
    <col min="1520" max="1520" width="22.7265625" style="106" customWidth="1"/>
    <col min="1521" max="1525" width="4.7265625" style="106" customWidth="1"/>
    <col min="1526" max="1526" width="16" style="106" customWidth="1"/>
    <col min="1527" max="1527" width="9.1796875" style="106"/>
    <col min="1528" max="1528" width="2.7265625" style="106" customWidth="1"/>
    <col min="1529" max="1529" width="4.7265625" style="106" customWidth="1"/>
    <col min="1530" max="1530" width="8.26953125" style="106" bestFit="1" customWidth="1"/>
    <col min="1531" max="1550" width="4.7265625" style="106" customWidth="1"/>
    <col min="1551" max="1766" width="9.1796875" style="106"/>
    <col min="1767" max="1767" width="6.453125" style="106" customWidth="1"/>
    <col min="1768" max="1768" width="6.7265625" style="106" customWidth="1"/>
    <col min="1769" max="1769" width="22.7265625" style="106" customWidth="1"/>
    <col min="1770" max="1774" width="4.7265625" style="106" customWidth="1"/>
    <col min="1775" max="1775" width="6.7265625" style="106" customWidth="1"/>
    <col min="1776" max="1776" width="22.7265625" style="106" customWidth="1"/>
    <col min="1777" max="1781" width="4.7265625" style="106" customWidth="1"/>
    <col min="1782" max="1782" width="16" style="106" customWidth="1"/>
    <col min="1783" max="1783" width="9.1796875" style="106"/>
    <col min="1784" max="1784" width="2.7265625" style="106" customWidth="1"/>
    <col min="1785" max="1785" width="4.7265625" style="106" customWidth="1"/>
    <col min="1786" max="1786" width="8.26953125" style="106" bestFit="1" customWidth="1"/>
    <col min="1787" max="1806" width="4.7265625" style="106" customWidth="1"/>
    <col min="1807" max="2022" width="9.1796875" style="106"/>
    <col min="2023" max="2023" width="6.453125" style="106" customWidth="1"/>
    <col min="2024" max="2024" width="6.7265625" style="106" customWidth="1"/>
    <col min="2025" max="2025" width="22.7265625" style="106" customWidth="1"/>
    <col min="2026" max="2030" width="4.7265625" style="106" customWidth="1"/>
    <col min="2031" max="2031" width="6.7265625" style="106" customWidth="1"/>
    <col min="2032" max="2032" width="22.7265625" style="106" customWidth="1"/>
    <col min="2033" max="2037" width="4.7265625" style="106" customWidth="1"/>
    <col min="2038" max="2038" width="16" style="106" customWidth="1"/>
    <col min="2039" max="2039" width="9.1796875" style="106"/>
    <col min="2040" max="2040" width="2.7265625" style="106" customWidth="1"/>
    <col min="2041" max="2041" width="4.7265625" style="106" customWidth="1"/>
    <col min="2042" max="2042" width="8.26953125" style="106" bestFit="1" customWidth="1"/>
    <col min="2043" max="2062" width="4.7265625" style="106" customWidth="1"/>
    <col min="2063" max="2278" width="9.1796875" style="106"/>
    <col min="2279" max="2279" width="6.453125" style="106" customWidth="1"/>
    <col min="2280" max="2280" width="6.7265625" style="106" customWidth="1"/>
    <col min="2281" max="2281" width="22.7265625" style="106" customWidth="1"/>
    <col min="2282" max="2286" width="4.7265625" style="106" customWidth="1"/>
    <col min="2287" max="2287" width="6.7265625" style="106" customWidth="1"/>
    <col min="2288" max="2288" width="22.7265625" style="106" customWidth="1"/>
    <col min="2289" max="2293" width="4.7265625" style="106" customWidth="1"/>
    <col min="2294" max="2294" width="16" style="106" customWidth="1"/>
    <col min="2295" max="2295" width="9.1796875" style="106"/>
    <col min="2296" max="2296" width="2.7265625" style="106" customWidth="1"/>
    <col min="2297" max="2297" width="4.7265625" style="106" customWidth="1"/>
    <col min="2298" max="2298" width="8.26953125" style="106" bestFit="1" customWidth="1"/>
    <col min="2299" max="2318" width="4.7265625" style="106" customWidth="1"/>
    <col min="2319" max="2534" width="9.1796875" style="106"/>
    <col min="2535" max="2535" width="6.453125" style="106" customWidth="1"/>
    <col min="2536" max="2536" width="6.7265625" style="106" customWidth="1"/>
    <col min="2537" max="2537" width="22.7265625" style="106" customWidth="1"/>
    <col min="2538" max="2542" width="4.7265625" style="106" customWidth="1"/>
    <col min="2543" max="2543" width="6.7265625" style="106" customWidth="1"/>
    <col min="2544" max="2544" width="22.7265625" style="106" customWidth="1"/>
    <col min="2545" max="2549" width="4.7265625" style="106" customWidth="1"/>
    <col min="2550" max="2550" width="16" style="106" customWidth="1"/>
    <col min="2551" max="2551" width="9.1796875" style="106"/>
    <col min="2552" max="2552" width="2.7265625" style="106" customWidth="1"/>
    <col min="2553" max="2553" width="4.7265625" style="106" customWidth="1"/>
    <col min="2554" max="2554" width="8.26953125" style="106" bestFit="1" customWidth="1"/>
    <col min="2555" max="2574" width="4.7265625" style="106" customWidth="1"/>
    <col min="2575" max="2790" width="9.1796875" style="106"/>
    <col min="2791" max="2791" width="6.453125" style="106" customWidth="1"/>
    <col min="2792" max="2792" width="6.7265625" style="106" customWidth="1"/>
    <col min="2793" max="2793" width="22.7265625" style="106" customWidth="1"/>
    <col min="2794" max="2798" width="4.7265625" style="106" customWidth="1"/>
    <col min="2799" max="2799" width="6.7265625" style="106" customWidth="1"/>
    <col min="2800" max="2800" width="22.7265625" style="106" customWidth="1"/>
    <col min="2801" max="2805" width="4.7265625" style="106" customWidth="1"/>
    <col min="2806" max="2806" width="16" style="106" customWidth="1"/>
    <col min="2807" max="2807" width="9.1796875" style="106"/>
    <col min="2808" max="2808" width="2.7265625" style="106" customWidth="1"/>
    <col min="2809" max="2809" width="4.7265625" style="106" customWidth="1"/>
    <col min="2810" max="2810" width="8.26953125" style="106" bestFit="1" customWidth="1"/>
    <col min="2811" max="2830" width="4.7265625" style="106" customWidth="1"/>
    <col min="2831" max="3046" width="9.1796875" style="106"/>
    <col min="3047" max="3047" width="6.453125" style="106" customWidth="1"/>
    <col min="3048" max="3048" width="6.7265625" style="106" customWidth="1"/>
    <col min="3049" max="3049" width="22.7265625" style="106" customWidth="1"/>
    <col min="3050" max="3054" width="4.7265625" style="106" customWidth="1"/>
    <col min="3055" max="3055" width="6.7265625" style="106" customWidth="1"/>
    <col min="3056" max="3056" width="22.7265625" style="106" customWidth="1"/>
    <col min="3057" max="3061" width="4.7265625" style="106" customWidth="1"/>
    <col min="3062" max="3062" width="16" style="106" customWidth="1"/>
    <col min="3063" max="3063" width="9.1796875" style="106"/>
    <col min="3064" max="3064" width="2.7265625" style="106" customWidth="1"/>
    <col min="3065" max="3065" width="4.7265625" style="106" customWidth="1"/>
    <col min="3066" max="3066" width="8.26953125" style="106" bestFit="1" customWidth="1"/>
    <col min="3067" max="3086" width="4.7265625" style="106" customWidth="1"/>
    <col min="3087" max="3302" width="9.1796875" style="106"/>
    <col min="3303" max="3303" width="6.453125" style="106" customWidth="1"/>
    <col min="3304" max="3304" width="6.7265625" style="106" customWidth="1"/>
    <col min="3305" max="3305" width="22.7265625" style="106" customWidth="1"/>
    <col min="3306" max="3310" width="4.7265625" style="106" customWidth="1"/>
    <col min="3311" max="3311" width="6.7265625" style="106" customWidth="1"/>
    <col min="3312" max="3312" width="22.7265625" style="106" customWidth="1"/>
    <col min="3313" max="3317" width="4.7265625" style="106" customWidth="1"/>
    <col min="3318" max="3318" width="16" style="106" customWidth="1"/>
    <col min="3319" max="3319" width="9.1796875" style="106"/>
    <col min="3320" max="3320" width="2.7265625" style="106" customWidth="1"/>
    <col min="3321" max="3321" width="4.7265625" style="106" customWidth="1"/>
    <col min="3322" max="3322" width="8.26953125" style="106" bestFit="1" customWidth="1"/>
    <col min="3323" max="3342" width="4.7265625" style="106" customWidth="1"/>
    <col min="3343" max="3558" width="9.1796875" style="106"/>
    <col min="3559" max="3559" width="6.453125" style="106" customWidth="1"/>
    <col min="3560" max="3560" width="6.7265625" style="106" customWidth="1"/>
    <col min="3561" max="3561" width="22.7265625" style="106" customWidth="1"/>
    <col min="3562" max="3566" width="4.7265625" style="106" customWidth="1"/>
    <col min="3567" max="3567" width="6.7265625" style="106" customWidth="1"/>
    <col min="3568" max="3568" width="22.7265625" style="106" customWidth="1"/>
    <col min="3569" max="3573" width="4.7265625" style="106" customWidth="1"/>
    <col min="3574" max="3574" width="16" style="106" customWidth="1"/>
    <col min="3575" max="3575" width="9.1796875" style="106"/>
    <col min="3576" max="3576" width="2.7265625" style="106" customWidth="1"/>
    <col min="3577" max="3577" width="4.7265625" style="106" customWidth="1"/>
    <col min="3578" max="3578" width="8.26953125" style="106" bestFit="1" customWidth="1"/>
    <col min="3579" max="3598" width="4.7265625" style="106" customWidth="1"/>
    <col min="3599" max="3814" width="9.1796875" style="106"/>
    <col min="3815" max="3815" width="6.453125" style="106" customWidth="1"/>
    <col min="3816" max="3816" width="6.7265625" style="106" customWidth="1"/>
    <col min="3817" max="3817" width="22.7265625" style="106" customWidth="1"/>
    <col min="3818" max="3822" width="4.7265625" style="106" customWidth="1"/>
    <col min="3823" max="3823" width="6.7265625" style="106" customWidth="1"/>
    <col min="3824" max="3824" width="22.7265625" style="106" customWidth="1"/>
    <col min="3825" max="3829" width="4.7265625" style="106" customWidth="1"/>
    <col min="3830" max="3830" width="16" style="106" customWidth="1"/>
    <col min="3831" max="3831" width="9.1796875" style="106"/>
    <col min="3832" max="3832" width="2.7265625" style="106" customWidth="1"/>
    <col min="3833" max="3833" width="4.7265625" style="106" customWidth="1"/>
    <col min="3834" max="3834" width="8.26953125" style="106" bestFit="1" customWidth="1"/>
    <col min="3835" max="3854" width="4.7265625" style="106" customWidth="1"/>
    <col min="3855" max="4070" width="9.1796875" style="106"/>
    <col min="4071" max="4071" width="6.453125" style="106" customWidth="1"/>
    <col min="4072" max="4072" width="6.7265625" style="106" customWidth="1"/>
    <col min="4073" max="4073" width="22.7265625" style="106" customWidth="1"/>
    <col min="4074" max="4078" width="4.7265625" style="106" customWidth="1"/>
    <col min="4079" max="4079" width="6.7265625" style="106" customWidth="1"/>
    <col min="4080" max="4080" width="22.7265625" style="106" customWidth="1"/>
    <col min="4081" max="4085" width="4.7265625" style="106" customWidth="1"/>
    <col min="4086" max="4086" width="16" style="106" customWidth="1"/>
    <col min="4087" max="4087" width="9.1796875" style="106"/>
    <col min="4088" max="4088" width="2.7265625" style="106" customWidth="1"/>
    <col min="4089" max="4089" width="4.7265625" style="106" customWidth="1"/>
    <col min="4090" max="4090" width="8.26953125" style="106" bestFit="1" customWidth="1"/>
    <col min="4091" max="4110" width="4.7265625" style="106" customWidth="1"/>
    <col min="4111" max="4326" width="9.1796875" style="106"/>
    <col min="4327" max="4327" width="6.453125" style="106" customWidth="1"/>
    <col min="4328" max="4328" width="6.7265625" style="106" customWidth="1"/>
    <col min="4329" max="4329" width="22.7265625" style="106" customWidth="1"/>
    <col min="4330" max="4334" width="4.7265625" style="106" customWidth="1"/>
    <col min="4335" max="4335" width="6.7265625" style="106" customWidth="1"/>
    <col min="4336" max="4336" width="22.7265625" style="106" customWidth="1"/>
    <col min="4337" max="4341" width="4.7265625" style="106" customWidth="1"/>
    <col min="4342" max="4342" width="16" style="106" customWidth="1"/>
    <col min="4343" max="4343" width="9.1796875" style="106"/>
    <col min="4344" max="4344" width="2.7265625" style="106" customWidth="1"/>
    <col min="4345" max="4345" width="4.7265625" style="106" customWidth="1"/>
    <col min="4346" max="4346" width="8.26953125" style="106" bestFit="1" customWidth="1"/>
    <col min="4347" max="4366" width="4.7265625" style="106" customWidth="1"/>
    <col min="4367" max="4582" width="9.1796875" style="106"/>
    <col min="4583" max="4583" width="6.453125" style="106" customWidth="1"/>
    <col min="4584" max="4584" width="6.7265625" style="106" customWidth="1"/>
    <col min="4585" max="4585" width="22.7265625" style="106" customWidth="1"/>
    <col min="4586" max="4590" width="4.7265625" style="106" customWidth="1"/>
    <col min="4591" max="4591" width="6.7265625" style="106" customWidth="1"/>
    <col min="4592" max="4592" width="22.7265625" style="106" customWidth="1"/>
    <col min="4593" max="4597" width="4.7265625" style="106" customWidth="1"/>
    <col min="4598" max="4598" width="16" style="106" customWidth="1"/>
    <col min="4599" max="4599" width="9.1796875" style="106"/>
    <col min="4600" max="4600" width="2.7265625" style="106" customWidth="1"/>
    <col min="4601" max="4601" width="4.7265625" style="106" customWidth="1"/>
    <col min="4602" max="4602" width="8.26953125" style="106" bestFit="1" customWidth="1"/>
    <col min="4603" max="4622" width="4.7265625" style="106" customWidth="1"/>
    <col min="4623" max="4838" width="9.1796875" style="106"/>
    <col min="4839" max="4839" width="6.453125" style="106" customWidth="1"/>
    <col min="4840" max="4840" width="6.7265625" style="106" customWidth="1"/>
    <col min="4841" max="4841" width="22.7265625" style="106" customWidth="1"/>
    <col min="4842" max="4846" width="4.7265625" style="106" customWidth="1"/>
    <col min="4847" max="4847" width="6.7265625" style="106" customWidth="1"/>
    <col min="4848" max="4848" width="22.7265625" style="106" customWidth="1"/>
    <col min="4849" max="4853" width="4.7265625" style="106" customWidth="1"/>
    <col min="4854" max="4854" width="16" style="106" customWidth="1"/>
    <col min="4855" max="4855" width="9.1796875" style="106"/>
    <col min="4856" max="4856" width="2.7265625" style="106" customWidth="1"/>
    <col min="4857" max="4857" width="4.7265625" style="106" customWidth="1"/>
    <col min="4858" max="4858" width="8.26953125" style="106" bestFit="1" customWidth="1"/>
    <col min="4859" max="4878" width="4.7265625" style="106" customWidth="1"/>
    <col min="4879" max="5094" width="9.1796875" style="106"/>
    <col min="5095" max="5095" width="6.453125" style="106" customWidth="1"/>
    <col min="5096" max="5096" width="6.7265625" style="106" customWidth="1"/>
    <col min="5097" max="5097" width="22.7265625" style="106" customWidth="1"/>
    <col min="5098" max="5102" width="4.7265625" style="106" customWidth="1"/>
    <col min="5103" max="5103" width="6.7265625" style="106" customWidth="1"/>
    <col min="5104" max="5104" width="22.7265625" style="106" customWidth="1"/>
    <col min="5105" max="5109" width="4.7265625" style="106" customWidth="1"/>
    <col min="5110" max="5110" width="16" style="106" customWidth="1"/>
    <col min="5111" max="5111" width="9.1796875" style="106"/>
    <col min="5112" max="5112" width="2.7265625" style="106" customWidth="1"/>
    <col min="5113" max="5113" width="4.7265625" style="106" customWidth="1"/>
    <col min="5114" max="5114" width="8.26953125" style="106" bestFit="1" customWidth="1"/>
    <col min="5115" max="5134" width="4.7265625" style="106" customWidth="1"/>
    <col min="5135" max="5350" width="9.1796875" style="106"/>
    <col min="5351" max="5351" width="6.453125" style="106" customWidth="1"/>
    <col min="5352" max="5352" width="6.7265625" style="106" customWidth="1"/>
    <col min="5353" max="5353" width="22.7265625" style="106" customWidth="1"/>
    <col min="5354" max="5358" width="4.7265625" style="106" customWidth="1"/>
    <col min="5359" max="5359" width="6.7265625" style="106" customWidth="1"/>
    <col min="5360" max="5360" width="22.7265625" style="106" customWidth="1"/>
    <col min="5361" max="5365" width="4.7265625" style="106" customWidth="1"/>
    <col min="5366" max="5366" width="16" style="106" customWidth="1"/>
    <col min="5367" max="5367" width="9.1796875" style="106"/>
    <col min="5368" max="5368" width="2.7265625" style="106" customWidth="1"/>
    <col min="5369" max="5369" width="4.7265625" style="106" customWidth="1"/>
    <col min="5370" max="5370" width="8.26953125" style="106" bestFit="1" customWidth="1"/>
    <col min="5371" max="5390" width="4.7265625" style="106" customWidth="1"/>
    <col min="5391" max="5606" width="9.1796875" style="106"/>
    <col min="5607" max="5607" width="6.453125" style="106" customWidth="1"/>
    <col min="5608" max="5608" width="6.7265625" style="106" customWidth="1"/>
    <col min="5609" max="5609" width="22.7265625" style="106" customWidth="1"/>
    <col min="5610" max="5614" width="4.7265625" style="106" customWidth="1"/>
    <col min="5615" max="5615" width="6.7265625" style="106" customWidth="1"/>
    <col min="5616" max="5616" width="22.7265625" style="106" customWidth="1"/>
    <col min="5617" max="5621" width="4.7265625" style="106" customWidth="1"/>
    <col min="5622" max="5622" width="16" style="106" customWidth="1"/>
    <col min="5623" max="5623" width="9.1796875" style="106"/>
    <col min="5624" max="5624" width="2.7265625" style="106" customWidth="1"/>
    <col min="5625" max="5625" width="4.7265625" style="106" customWidth="1"/>
    <col min="5626" max="5626" width="8.26953125" style="106" bestFit="1" customWidth="1"/>
    <col min="5627" max="5646" width="4.7265625" style="106" customWidth="1"/>
    <col min="5647" max="5862" width="9.1796875" style="106"/>
    <col min="5863" max="5863" width="6.453125" style="106" customWidth="1"/>
    <col min="5864" max="5864" width="6.7265625" style="106" customWidth="1"/>
    <col min="5865" max="5865" width="22.7265625" style="106" customWidth="1"/>
    <col min="5866" max="5870" width="4.7265625" style="106" customWidth="1"/>
    <col min="5871" max="5871" width="6.7265625" style="106" customWidth="1"/>
    <col min="5872" max="5872" width="22.7265625" style="106" customWidth="1"/>
    <col min="5873" max="5877" width="4.7265625" style="106" customWidth="1"/>
    <col min="5878" max="5878" width="16" style="106" customWidth="1"/>
    <col min="5879" max="5879" width="9.1796875" style="106"/>
    <col min="5880" max="5880" width="2.7265625" style="106" customWidth="1"/>
    <col min="5881" max="5881" width="4.7265625" style="106" customWidth="1"/>
    <col min="5882" max="5882" width="8.26953125" style="106" bestFit="1" customWidth="1"/>
    <col min="5883" max="5902" width="4.7265625" style="106" customWidth="1"/>
    <col min="5903" max="6118" width="9.1796875" style="106"/>
    <col min="6119" max="6119" width="6.453125" style="106" customWidth="1"/>
    <col min="6120" max="6120" width="6.7265625" style="106" customWidth="1"/>
    <col min="6121" max="6121" width="22.7265625" style="106" customWidth="1"/>
    <col min="6122" max="6126" width="4.7265625" style="106" customWidth="1"/>
    <col min="6127" max="6127" width="6.7265625" style="106" customWidth="1"/>
    <col min="6128" max="6128" width="22.7265625" style="106" customWidth="1"/>
    <col min="6129" max="6133" width="4.7265625" style="106" customWidth="1"/>
    <col min="6134" max="6134" width="16" style="106" customWidth="1"/>
    <col min="6135" max="6135" width="9.1796875" style="106"/>
    <col min="6136" max="6136" width="2.7265625" style="106" customWidth="1"/>
    <col min="6137" max="6137" width="4.7265625" style="106" customWidth="1"/>
    <col min="6138" max="6138" width="8.26953125" style="106" bestFit="1" customWidth="1"/>
    <col min="6139" max="6158" width="4.7265625" style="106" customWidth="1"/>
    <col min="6159" max="6374" width="9.1796875" style="106"/>
    <col min="6375" max="6375" width="6.453125" style="106" customWidth="1"/>
    <col min="6376" max="6376" width="6.7265625" style="106" customWidth="1"/>
    <col min="6377" max="6377" width="22.7265625" style="106" customWidth="1"/>
    <col min="6378" max="6382" width="4.7265625" style="106" customWidth="1"/>
    <col min="6383" max="6383" width="6.7265625" style="106" customWidth="1"/>
    <col min="6384" max="6384" width="22.7265625" style="106" customWidth="1"/>
    <col min="6385" max="6389" width="4.7265625" style="106" customWidth="1"/>
    <col min="6390" max="6390" width="16" style="106" customWidth="1"/>
    <col min="6391" max="6391" width="9.1796875" style="106"/>
    <col min="6392" max="6392" width="2.7265625" style="106" customWidth="1"/>
    <col min="6393" max="6393" width="4.7265625" style="106" customWidth="1"/>
    <col min="6394" max="6394" width="8.26953125" style="106" bestFit="1" customWidth="1"/>
    <col min="6395" max="6414" width="4.7265625" style="106" customWidth="1"/>
    <col min="6415" max="6630" width="9.1796875" style="106"/>
    <col min="6631" max="6631" width="6.453125" style="106" customWidth="1"/>
    <col min="6632" max="6632" width="6.7265625" style="106" customWidth="1"/>
    <col min="6633" max="6633" width="22.7265625" style="106" customWidth="1"/>
    <col min="6634" max="6638" width="4.7265625" style="106" customWidth="1"/>
    <col min="6639" max="6639" width="6.7265625" style="106" customWidth="1"/>
    <col min="6640" max="6640" width="22.7265625" style="106" customWidth="1"/>
    <col min="6641" max="6645" width="4.7265625" style="106" customWidth="1"/>
    <col min="6646" max="6646" width="16" style="106" customWidth="1"/>
    <col min="6647" max="6647" width="9.1796875" style="106"/>
    <col min="6648" max="6648" width="2.7265625" style="106" customWidth="1"/>
    <col min="6649" max="6649" width="4.7265625" style="106" customWidth="1"/>
    <col min="6650" max="6650" width="8.26953125" style="106" bestFit="1" customWidth="1"/>
    <col min="6651" max="6670" width="4.7265625" style="106" customWidth="1"/>
    <col min="6671" max="6886" width="9.1796875" style="106"/>
    <col min="6887" max="6887" width="6.453125" style="106" customWidth="1"/>
    <col min="6888" max="6888" width="6.7265625" style="106" customWidth="1"/>
    <col min="6889" max="6889" width="22.7265625" style="106" customWidth="1"/>
    <col min="6890" max="6894" width="4.7265625" style="106" customWidth="1"/>
    <col min="6895" max="6895" width="6.7265625" style="106" customWidth="1"/>
    <col min="6896" max="6896" width="22.7265625" style="106" customWidth="1"/>
    <col min="6897" max="6901" width="4.7265625" style="106" customWidth="1"/>
    <col min="6902" max="6902" width="16" style="106" customWidth="1"/>
    <col min="6903" max="6903" width="9.1796875" style="106"/>
    <col min="6904" max="6904" width="2.7265625" style="106" customWidth="1"/>
    <col min="6905" max="6905" width="4.7265625" style="106" customWidth="1"/>
    <col min="6906" max="6906" width="8.26953125" style="106" bestFit="1" customWidth="1"/>
    <col min="6907" max="6926" width="4.7265625" style="106" customWidth="1"/>
    <col min="6927" max="7142" width="9.1796875" style="106"/>
    <col min="7143" max="7143" width="6.453125" style="106" customWidth="1"/>
    <col min="7144" max="7144" width="6.7265625" style="106" customWidth="1"/>
    <col min="7145" max="7145" width="22.7265625" style="106" customWidth="1"/>
    <col min="7146" max="7150" width="4.7265625" style="106" customWidth="1"/>
    <col min="7151" max="7151" width="6.7265625" style="106" customWidth="1"/>
    <col min="7152" max="7152" width="22.7265625" style="106" customWidth="1"/>
    <col min="7153" max="7157" width="4.7265625" style="106" customWidth="1"/>
    <col min="7158" max="7158" width="16" style="106" customWidth="1"/>
    <col min="7159" max="7159" width="9.1796875" style="106"/>
    <col min="7160" max="7160" width="2.7265625" style="106" customWidth="1"/>
    <col min="7161" max="7161" width="4.7265625" style="106" customWidth="1"/>
    <col min="7162" max="7162" width="8.26953125" style="106" bestFit="1" customWidth="1"/>
    <col min="7163" max="7182" width="4.7265625" style="106" customWidth="1"/>
    <col min="7183" max="7398" width="9.1796875" style="106"/>
    <col min="7399" max="7399" width="6.453125" style="106" customWidth="1"/>
    <col min="7400" max="7400" width="6.7265625" style="106" customWidth="1"/>
    <col min="7401" max="7401" width="22.7265625" style="106" customWidth="1"/>
    <col min="7402" max="7406" width="4.7265625" style="106" customWidth="1"/>
    <col min="7407" max="7407" width="6.7265625" style="106" customWidth="1"/>
    <col min="7408" max="7408" width="22.7265625" style="106" customWidth="1"/>
    <col min="7409" max="7413" width="4.7265625" style="106" customWidth="1"/>
    <col min="7414" max="7414" width="16" style="106" customWidth="1"/>
    <col min="7415" max="7415" width="9.1796875" style="106"/>
    <col min="7416" max="7416" width="2.7265625" style="106" customWidth="1"/>
    <col min="7417" max="7417" width="4.7265625" style="106" customWidth="1"/>
    <col min="7418" max="7418" width="8.26953125" style="106" bestFit="1" customWidth="1"/>
    <col min="7419" max="7438" width="4.7265625" style="106" customWidth="1"/>
    <col min="7439" max="7654" width="9.1796875" style="106"/>
    <col min="7655" max="7655" width="6.453125" style="106" customWidth="1"/>
    <col min="7656" max="7656" width="6.7265625" style="106" customWidth="1"/>
    <col min="7657" max="7657" width="22.7265625" style="106" customWidth="1"/>
    <col min="7658" max="7662" width="4.7265625" style="106" customWidth="1"/>
    <col min="7663" max="7663" width="6.7265625" style="106" customWidth="1"/>
    <col min="7664" max="7664" width="22.7265625" style="106" customWidth="1"/>
    <col min="7665" max="7669" width="4.7265625" style="106" customWidth="1"/>
    <col min="7670" max="7670" width="16" style="106" customWidth="1"/>
    <col min="7671" max="7671" width="9.1796875" style="106"/>
    <col min="7672" max="7672" width="2.7265625" style="106" customWidth="1"/>
    <col min="7673" max="7673" width="4.7265625" style="106" customWidth="1"/>
    <col min="7674" max="7674" width="8.26953125" style="106" bestFit="1" customWidth="1"/>
    <col min="7675" max="7694" width="4.7265625" style="106" customWidth="1"/>
    <col min="7695" max="7910" width="9.1796875" style="106"/>
    <col min="7911" max="7911" width="6.453125" style="106" customWidth="1"/>
    <col min="7912" max="7912" width="6.7265625" style="106" customWidth="1"/>
    <col min="7913" max="7913" width="22.7265625" style="106" customWidth="1"/>
    <col min="7914" max="7918" width="4.7265625" style="106" customWidth="1"/>
    <col min="7919" max="7919" width="6.7265625" style="106" customWidth="1"/>
    <col min="7920" max="7920" width="22.7265625" style="106" customWidth="1"/>
    <col min="7921" max="7925" width="4.7265625" style="106" customWidth="1"/>
    <col min="7926" max="7926" width="16" style="106" customWidth="1"/>
    <col min="7927" max="7927" width="9.1796875" style="106"/>
    <col min="7928" max="7928" width="2.7265625" style="106" customWidth="1"/>
    <col min="7929" max="7929" width="4.7265625" style="106" customWidth="1"/>
    <col min="7930" max="7930" width="8.26953125" style="106" bestFit="1" customWidth="1"/>
    <col min="7931" max="7950" width="4.7265625" style="106" customWidth="1"/>
    <col min="7951" max="8166" width="9.1796875" style="106"/>
    <col min="8167" max="8167" width="6.453125" style="106" customWidth="1"/>
    <col min="8168" max="8168" width="6.7265625" style="106" customWidth="1"/>
    <col min="8169" max="8169" width="22.7265625" style="106" customWidth="1"/>
    <col min="8170" max="8174" width="4.7265625" style="106" customWidth="1"/>
    <col min="8175" max="8175" width="6.7265625" style="106" customWidth="1"/>
    <col min="8176" max="8176" width="22.7265625" style="106" customWidth="1"/>
    <col min="8177" max="8181" width="4.7265625" style="106" customWidth="1"/>
    <col min="8182" max="8182" width="16" style="106" customWidth="1"/>
    <col min="8183" max="8183" width="9.1796875" style="106"/>
    <col min="8184" max="8184" width="2.7265625" style="106" customWidth="1"/>
    <col min="8185" max="8185" width="4.7265625" style="106" customWidth="1"/>
    <col min="8186" max="8186" width="8.26953125" style="106" bestFit="1" customWidth="1"/>
    <col min="8187" max="8206" width="4.7265625" style="106" customWidth="1"/>
    <col min="8207" max="8422" width="9.1796875" style="106"/>
    <col min="8423" max="8423" width="6.453125" style="106" customWidth="1"/>
    <col min="8424" max="8424" width="6.7265625" style="106" customWidth="1"/>
    <col min="8425" max="8425" width="22.7265625" style="106" customWidth="1"/>
    <col min="8426" max="8430" width="4.7265625" style="106" customWidth="1"/>
    <col min="8431" max="8431" width="6.7265625" style="106" customWidth="1"/>
    <col min="8432" max="8432" width="22.7265625" style="106" customWidth="1"/>
    <col min="8433" max="8437" width="4.7265625" style="106" customWidth="1"/>
    <col min="8438" max="8438" width="16" style="106" customWidth="1"/>
    <col min="8439" max="8439" width="9.1796875" style="106"/>
    <col min="8440" max="8440" width="2.7265625" style="106" customWidth="1"/>
    <col min="8441" max="8441" width="4.7265625" style="106" customWidth="1"/>
    <col min="8442" max="8442" width="8.26953125" style="106" bestFit="1" customWidth="1"/>
    <col min="8443" max="8462" width="4.7265625" style="106" customWidth="1"/>
    <col min="8463" max="8678" width="9.1796875" style="106"/>
    <col min="8679" max="8679" width="6.453125" style="106" customWidth="1"/>
    <col min="8680" max="8680" width="6.7265625" style="106" customWidth="1"/>
    <col min="8681" max="8681" width="22.7265625" style="106" customWidth="1"/>
    <col min="8682" max="8686" width="4.7265625" style="106" customWidth="1"/>
    <col min="8687" max="8687" width="6.7265625" style="106" customWidth="1"/>
    <col min="8688" max="8688" width="22.7265625" style="106" customWidth="1"/>
    <col min="8689" max="8693" width="4.7265625" style="106" customWidth="1"/>
    <col min="8694" max="8694" width="16" style="106" customWidth="1"/>
    <col min="8695" max="8695" width="9.1796875" style="106"/>
    <col min="8696" max="8696" width="2.7265625" style="106" customWidth="1"/>
    <col min="8697" max="8697" width="4.7265625" style="106" customWidth="1"/>
    <col min="8698" max="8698" width="8.26953125" style="106" bestFit="1" customWidth="1"/>
    <col min="8699" max="8718" width="4.7265625" style="106" customWidth="1"/>
    <col min="8719" max="8934" width="9.1796875" style="106"/>
    <col min="8935" max="8935" width="6.453125" style="106" customWidth="1"/>
    <col min="8936" max="8936" width="6.7265625" style="106" customWidth="1"/>
    <col min="8937" max="8937" width="22.7265625" style="106" customWidth="1"/>
    <col min="8938" max="8942" width="4.7265625" style="106" customWidth="1"/>
    <col min="8943" max="8943" width="6.7265625" style="106" customWidth="1"/>
    <col min="8944" max="8944" width="22.7265625" style="106" customWidth="1"/>
    <col min="8945" max="8949" width="4.7265625" style="106" customWidth="1"/>
    <col min="8950" max="8950" width="16" style="106" customWidth="1"/>
    <col min="8951" max="8951" width="9.1796875" style="106"/>
    <col min="8952" max="8952" width="2.7265625" style="106" customWidth="1"/>
    <col min="8953" max="8953" width="4.7265625" style="106" customWidth="1"/>
    <col min="8954" max="8954" width="8.26953125" style="106" bestFit="1" customWidth="1"/>
    <col min="8955" max="8974" width="4.7265625" style="106" customWidth="1"/>
    <col min="8975" max="9190" width="9.1796875" style="106"/>
    <col min="9191" max="9191" width="6.453125" style="106" customWidth="1"/>
    <col min="9192" max="9192" width="6.7265625" style="106" customWidth="1"/>
    <col min="9193" max="9193" width="22.7265625" style="106" customWidth="1"/>
    <col min="9194" max="9198" width="4.7265625" style="106" customWidth="1"/>
    <col min="9199" max="9199" width="6.7265625" style="106" customWidth="1"/>
    <col min="9200" max="9200" width="22.7265625" style="106" customWidth="1"/>
    <col min="9201" max="9205" width="4.7265625" style="106" customWidth="1"/>
    <col min="9206" max="9206" width="16" style="106" customWidth="1"/>
    <col min="9207" max="9207" width="9.1796875" style="106"/>
    <col min="9208" max="9208" width="2.7265625" style="106" customWidth="1"/>
    <col min="9209" max="9209" width="4.7265625" style="106" customWidth="1"/>
    <col min="9210" max="9210" width="8.26953125" style="106" bestFit="1" customWidth="1"/>
    <col min="9211" max="9230" width="4.7265625" style="106" customWidth="1"/>
    <col min="9231" max="9446" width="9.1796875" style="106"/>
    <col min="9447" max="9447" width="6.453125" style="106" customWidth="1"/>
    <col min="9448" max="9448" width="6.7265625" style="106" customWidth="1"/>
    <col min="9449" max="9449" width="22.7265625" style="106" customWidth="1"/>
    <col min="9450" max="9454" width="4.7265625" style="106" customWidth="1"/>
    <col min="9455" max="9455" width="6.7265625" style="106" customWidth="1"/>
    <col min="9456" max="9456" width="22.7265625" style="106" customWidth="1"/>
    <col min="9457" max="9461" width="4.7265625" style="106" customWidth="1"/>
    <col min="9462" max="9462" width="16" style="106" customWidth="1"/>
    <col min="9463" max="9463" width="9.1796875" style="106"/>
    <col min="9464" max="9464" width="2.7265625" style="106" customWidth="1"/>
    <col min="9465" max="9465" width="4.7265625" style="106" customWidth="1"/>
    <col min="9466" max="9466" width="8.26953125" style="106" bestFit="1" customWidth="1"/>
    <col min="9467" max="9486" width="4.7265625" style="106" customWidth="1"/>
    <col min="9487" max="9702" width="9.1796875" style="106"/>
    <col min="9703" max="9703" width="6.453125" style="106" customWidth="1"/>
    <col min="9704" max="9704" width="6.7265625" style="106" customWidth="1"/>
    <col min="9705" max="9705" width="22.7265625" style="106" customWidth="1"/>
    <col min="9706" max="9710" width="4.7265625" style="106" customWidth="1"/>
    <col min="9711" max="9711" width="6.7265625" style="106" customWidth="1"/>
    <col min="9712" max="9712" width="22.7265625" style="106" customWidth="1"/>
    <col min="9713" max="9717" width="4.7265625" style="106" customWidth="1"/>
    <col min="9718" max="9718" width="16" style="106" customWidth="1"/>
    <col min="9719" max="9719" width="9.1796875" style="106"/>
    <col min="9720" max="9720" width="2.7265625" style="106" customWidth="1"/>
    <col min="9721" max="9721" width="4.7265625" style="106" customWidth="1"/>
    <col min="9722" max="9722" width="8.26953125" style="106" bestFit="1" customWidth="1"/>
    <col min="9723" max="9742" width="4.7265625" style="106" customWidth="1"/>
    <col min="9743" max="9958" width="9.1796875" style="106"/>
    <col min="9959" max="9959" width="6.453125" style="106" customWidth="1"/>
    <col min="9960" max="9960" width="6.7265625" style="106" customWidth="1"/>
    <col min="9961" max="9961" width="22.7265625" style="106" customWidth="1"/>
    <col min="9962" max="9966" width="4.7265625" style="106" customWidth="1"/>
    <col min="9967" max="9967" width="6.7265625" style="106" customWidth="1"/>
    <col min="9968" max="9968" width="22.7265625" style="106" customWidth="1"/>
    <col min="9969" max="9973" width="4.7265625" style="106" customWidth="1"/>
    <col min="9974" max="9974" width="16" style="106" customWidth="1"/>
    <col min="9975" max="9975" width="9.1796875" style="106"/>
    <col min="9976" max="9976" width="2.7265625" style="106" customWidth="1"/>
    <col min="9977" max="9977" width="4.7265625" style="106" customWidth="1"/>
    <col min="9978" max="9978" width="8.26953125" style="106" bestFit="1" customWidth="1"/>
    <col min="9979" max="9998" width="4.7265625" style="106" customWidth="1"/>
    <col min="9999" max="10214" width="9.1796875" style="106"/>
    <col min="10215" max="10215" width="6.453125" style="106" customWidth="1"/>
    <col min="10216" max="10216" width="6.7265625" style="106" customWidth="1"/>
    <col min="10217" max="10217" width="22.7265625" style="106" customWidth="1"/>
    <col min="10218" max="10222" width="4.7265625" style="106" customWidth="1"/>
    <col min="10223" max="10223" width="6.7265625" style="106" customWidth="1"/>
    <col min="10224" max="10224" width="22.7265625" style="106" customWidth="1"/>
    <col min="10225" max="10229" width="4.7265625" style="106" customWidth="1"/>
    <col min="10230" max="10230" width="16" style="106" customWidth="1"/>
    <col min="10231" max="10231" width="9.1796875" style="106"/>
    <col min="10232" max="10232" width="2.7265625" style="106" customWidth="1"/>
    <col min="10233" max="10233" width="4.7265625" style="106" customWidth="1"/>
    <col min="10234" max="10234" width="8.26953125" style="106" bestFit="1" customWidth="1"/>
    <col min="10235" max="10254" width="4.7265625" style="106" customWidth="1"/>
    <col min="10255" max="10470" width="9.1796875" style="106"/>
    <col min="10471" max="10471" width="6.453125" style="106" customWidth="1"/>
    <col min="10472" max="10472" width="6.7265625" style="106" customWidth="1"/>
    <col min="10473" max="10473" width="22.7265625" style="106" customWidth="1"/>
    <col min="10474" max="10478" width="4.7265625" style="106" customWidth="1"/>
    <col min="10479" max="10479" width="6.7265625" style="106" customWidth="1"/>
    <col min="10480" max="10480" width="22.7265625" style="106" customWidth="1"/>
    <col min="10481" max="10485" width="4.7265625" style="106" customWidth="1"/>
    <col min="10486" max="10486" width="16" style="106" customWidth="1"/>
    <col min="10487" max="10487" width="9.1796875" style="106"/>
    <col min="10488" max="10488" width="2.7265625" style="106" customWidth="1"/>
    <col min="10489" max="10489" width="4.7265625" style="106" customWidth="1"/>
    <col min="10490" max="10490" width="8.26953125" style="106" bestFit="1" customWidth="1"/>
    <col min="10491" max="10510" width="4.7265625" style="106" customWidth="1"/>
    <col min="10511" max="10726" width="9.1796875" style="106"/>
    <col min="10727" max="10727" width="6.453125" style="106" customWidth="1"/>
    <col min="10728" max="10728" width="6.7265625" style="106" customWidth="1"/>
    <col min="10729" max="10729" width="22.7265625" style="106" customWidth="1"/>
    <col min="10730" max="10734" width="4.7265625" style="106" customWidth="1"/>
    <col min="10735" max="10735" width="6.7265625" style="106" customWidth="1"/>
    <col min="10736" max="10736" width="22.7265625" style="106" customWidth="1"/>
    <col min="10737" max="10741" width="4.7265625" style="106" customWidth="1"/>
    <col min="10742" max="10742" width="16" style="106" customWidth="1"/>
    <col min="10743" max="10743" width="9.1796875" style="106"/>
    <col min="10744" max="10744" width="2.7265625" style="106" customWidth="1"/>
    <col min="10745" max="10745" width="4.7265625" style="106" customWidth="1"/>
    <col min="10746" max="10746" width="8.26953125" style="106" bestFit="1" customWidth="1"/>
    <col min="10747" max="10766" width="4.7265625" style="106" customWidth="1"/>
    <col min="10767" max="10982" width="9.1796875" style="106"/>
    <col min="10983" max="10983" width="6.453125" style="106" customWidth="1"/>
    <col min="10984" max="10984" width="6.7265625" style="106" customWidth="1"/>
    <col min="10985" max="10985" width="22.7265625" style="106" customWidth="1"/>
    <col min="10986" max="10990" width="4.7265625" style="106" customWidth="1"/>
    <col min="10991" max="10991" width="6.7265625" style="106" customWidth="1"/>
    <col min="10992" max="10992" width="22.7265625" style="106" customWidth="1"/>
    <col min="10993" max="10997" width="4.7265625" style="106" customWidth="1"/>
    <col min="10998" max="10998" width="16" style="106" customWidth="1"/>
    <col min="10999" max="10999" width="9.1796875" style="106"/>
    <col min="11000" max="11000" width="2.7265625" style="106" customWidth="1"/>
    <col min="11001" max="11001" width="4.7265625" style="106" customWidth="1"/>
    <col min="11002" max="11002" width="8.26953125" style="106" bestFit="1" customWidth="1"/>
    <col min="11003" max="11022" width="4.7265625" style="106" customWidth="1"/>
    <col min="11023" max="11238" width="9.1796875" style="106"/>
    <col min="11239" max="11239" width="6.453125" style="106" customWidth="1"/>
    <col min="11240" max="11240" width="6.7265625" style="106" customWidth="1"/>
    <col min="11241" max="11241" width="22.7265625" style="106" customWidth="1"/>
    <col min="11242" max="11246" width="4.7265625" style="106" customWidth="1"/>
    <col min="11247" max="11247" width="6.7265625" style="106" customWidth="1"/>
    <col min="11248" max="11248" width="22.7265625" style="106" customWidth="1"/>
    <col min="11249" max="11253" width="4.7265625" style="106" customWidth="1"/>
    <col min="11254" max="11254" width="16" style="106" customWidth="1"/>
    <col min="11255" max="11255" width="9.1796875" style="106"/>
    <col min="11256" max="11256" width="2.7265625" style="106" customWidth="1"/>
    <col min="11257" max="11257" width="4.7265625" style="106" customWidth="1"/>
    <col min="11258" max="11258" width="8.26953125" style="106" bestFit="1" customWidth="1"/>
    <col min="11259" max="11278" width="4.7265625" style="106" customWidth="1"/>
    <col min="11279" max="11494" width="9.1796875" style="106"/>
    <col min="11495" max="11495" width="6.453125" style="106" customWidth="1"/>
    <col min="11496" max="11496" width="6.7265625" style="106" customWidth="1"/>
    <col min="11497" max="11497" width="22.7265625" style="106" customWidth="1"/>
    <col min="11498" max="11502" width="4.7265625" style="106" customWidth="1"/>
    <col min="11503" max="11503" width="6.7265625" style="106" customWidth="1"/>
    <col min="11504" max="11504" width="22.7265625" style="106" customWidth="1"/>
    <col min="11505" max="11509" width="4.7265625" style="106" customWidth="1"/>
    <col min="11510" max="11510" width="16" style="106" customWidth="1"/>
    <col min="11511" max="11511" width="9.1796875" style="106"/>
    <col min="11512" max="11512" width="2.7265625" style="106" customWidth="1"/>
    <col min="11513" max="11513" width="4.7265625" style="106" customWidth="1"/>
    <col min="11514" max="11514" width="8.26953125" style="106" bestFit="1" customWidth="1"/>
    <col min="11515" max="11534" width="4.7265625" style="106" customWidth="1"/>
    <col min="11535" max="11750" width="9.1796875" style="106"/>
    <col min="11751" max="11751" width="6.453125" style="106" customWidth="1"/>
    <col min="11752" max="11752" width="6.7265625" style="106" customWidth="1"/>
    <col min="11753" max="11753" width="22.7265625" style="106" customWidth="1"/>
    <col min="11754" max="11758" width="4.7265625" style="106" customWidth="1"/>
    <col min="11759" max="11759" width="6.7265625" style="106" customWidth="1"/>
    <col min="11760" max="11760" width="22.7265625" style="106" customWidth="1"/>
    <col min="11761" max="11765" width="4.7265625" style="106" customWidth="1"/>
    <col min="11766" max="11766" width="16" style="106" customWidth="1"/>
    <col min="11767" max="11767" width="9.1796875" style="106"/>
    <col min="11768" max="11768" width="2.7265625" style="106" customWidth="1"/>
    <col min="11769" max="11769" width="4.7265625" style="106" customWidth="1"/>
    <col min="11770" max="11770" width="8.26953125" style="106" bestFit="1" customWidth="1"/>
    <col min="11771" max="11790" width="4.7265625" style="106" customWidth="1"/>
    <col min="11791" max="12006" width="9.1796875" style="106"/>
    <col min="12007" max="12007" width="6.453125" style="106" customWidth="1"/>
    <col min="12008" max="12008" width="6.7265625" style="106" customWidth="1"/>
    <col min="12009" max="12009" width="22.7265625" style="106" customWidth="1"/>
    <col min="12010" max="12014" width="4.7265625" style="106" customWidth="1"/>
    <col min="12015" max="12015" width="6.7265625" style="106" customWidth="1"/>
    <col min="12016" max="12016" width="22.7265625" style="106" customWidth="1"/>
    <col min="12017" max="12021" width="4.7265625" style="106" customWidth="1"/>
    <col min="12022" max="12022" width="16" style="106" customWidth="1"/>
    <col min="12023" max="12023" width="9.1796875" style="106"/>
    <col min="12024" max="12024" width="2.7265625" style="106" customWidth="1"/>
    <col min="12025" max="12025" width="4.7265625" style="106" customWidth="1"/>
    <col min="12026" max="12026" width="8.26953125" style="106" bestFit="1" customWidth="1"/>
    <col min="12027" max="12046" width="4.7265625" style="106" customWidth="1"/>
    <col min="12047" max="12262" width="9.1796875" style="106"/>
    <col min="12263" max="12263" width="6.453125" style="106" customWidth="1"/>
    <col min="12264" max="12264" width="6.7265625" style="106" customWidth="1"/>
    <col min="12265" max="12265" width="22.7265625" style="106" customWidth="1"/>
    <col min="12266" max="12270" width="4.7265625" style="106" customWidth="1"/>
    <col min="12271" max="12271" width="6.7265625" style="106" customWidth="1"/>
    <col min="12272" max="12272" width="22.7265625" style="106" customWidth="1"/>
    <col min="12273" max="12277" width="4.7265625" style="106" customWidth="1"/>
    <col min="12278" max="12278" width="16" style="106" customWidth="1"/>
    <col min="12279" max="12279" width="9.1796875" style="106"/>
    <col min="12280" max="12280" width="2.7265625" style="106" customWidth="1"/>
    <col min="12281" max="12281" width="4.7265625" style="106" customWidth="1"/>
    <col min="12282" max="12282" width="8.26953125" style="106" bestFit="1" customWidth="1"/>
    <col min="12283" max="12302" width="4.7265625" style="106" customWidth="1"/>
    <col min="12303" max="12518" width="9.1796875" style="106"/>
    <col min="12519" max="12519" width="6.453125" style="106" customWidth="1"/>
    <col min="12520" max="12520" width="6.7265625" style="106" customWidth="1"/>
    <col min="12521" max="12521" width="22.7265625" style="106" customWidth="1"/>
    <col min="12522" max="12526" width="4.7265625" style="106" customWidth="1"/>
    <col min="12527" max="12527" width="6.7265625" style="106" customWidth="1"/>
    <col min="12528" max="12528" width="22.7265625" style="106" customWidth="1"/>
    <col min="12529" max="12533" width="4.7265625" style="106" customWidth="1"/>
    <col min="12534" max="12534" width="16" style="106" customWidth="1"/>
    <col min="12535" max="12535" width="9.1796875" style="106"/>
    <col min="12536" max="12536" width="2.7265625" style="106" customWidth="1"/>
    <col min="12537" max="12537" width="4.7265625" style="106" customWidth="1"/>
    <col min="12538" max="12538" width="8.26953125" style="106" bestFit="1" customWidth="1"/>
    <col min="12539" max="12558" width="4.7265625" style="106" customWidth="1"/>
    <col min="12559" max="12774" width="9.1796875" style="106"/>
    <col min="12775" max="12775" width="6.453125" style="106" customWidth="1"/>
    <col min="12776" max="12776" width="6.7265625" style="106" customWidth="1"/>
    <col min="12777" max="12777" width="22.7265625" style="106" customWidth="1"/>
    <col min="12778" max="12782" width="4.7265625" style="106" customWidth="1"/>
    <col min="12783" max="12783" width="6.7265625" style="106" customWidth="1"/>
    <col min="12784" max="12784" width="22.7265625" style="106" customWidth="1"/>
    <col min="12785" max="12789" width="4.7265625" style="106" customWidth="1"/>
    <col min="12790" max="12790" width="16" style="106" customWidth="1"/>
    <col min="12791" max="12791" width="9.1796875" style="106"/>
    <col min="12792" max="12792" width="2.7265625" style="106" customWidth="1"/>
    <col min="12793" max="12793" width="4.7265625" style="106" customWidth="1"/>
    <col min="12794" max="12794" width="8.26953125" style="106" bestFit="1" customWidth="1"/>
    <col min="12795" max="12814" width="4.7265625" style="106" customWidth="1"/>
    <col min="12815" max="13030" width="9.1796875" style="106"/>
    <col min="13031" max="13031" width="6.453125" style="106" customWidth="1"/>
    <col min="13032" max="13032" width="6.7265625" style="106" customWidth="1"/>
    <col min="13033" max="13033" width="22.7265625" style="106" customWidth="1"/>
    <col min="13034" max="13038" width="4.7265625" style="106" customWidth="1"/>
    <col min="13039" max="13039" width="6.7265625" style="106" customWidth="1"/>
    <col min="13040" max="13040" width="22.7265625" style="106" customWidth="1"/>
    <col min="13041" max="13045" width="4.7265625" style="106" customWidth="1"/>
    <col min="13046" max="13046" width="16" style="106" customWidth="1"/>
    <col min="13047" max="13047" width="9.1796875" style="106"/>
    <col min="13048" max="13048" width="2.7265625" style="106" customWidth="1"/>
    <col min="13049" max="13049" width="4.7265625" style="106" customWidth="1"/>
    <col min="13050" max="13050" width="8.26953125" style="106" bestFit="1" customWidth="1"/>
    <col min="13051" max="13070" width="4.7265625" style="106" customWidth="1"/>
    <col min="13071" max="13286" width="9.1796875" style="106"/>
    <col min="13287" max="13287" width="6.453125" style="106" customWidth="1"/>
    <col min="13288" max="13288" width="6.7265625" style="106" customWidth="1"/>
    <col min="13289" max="13289" width="22.7265625" style="106" customWidth="1"/>
    <col min="13290" max="13294" width="4.7265625" style="106" customWidth="1"/>
    <col min="13295" max="13295" width="6.7265625" style="106" customWidth="1"/>
    <col min="13296" max="13296" width="22.7265625" style="106" customWidth="1"/>
    <col min="13297" max="13301" width="4.7265625" style="106" customWidth="1"/>
    <col min="13302" max="13302" width="16" style="106" customWidth="1"/>
    <col min="13303" max="13303" width="9.1796875" style="106"/>
    <col min="13304" max="13304" width="2.7265625" style="106" customWidth="1"/>
    <col min="13305" max="13305" width="4.7265625" style="106" customWidth="1"/>
    <col min="13306" max="13306" width="8.26953125" style="106" bestFit="1" customWidth="1"/>
    <col min="13307" max="13326" width="4.7265625" style="106" customWidth="1"/>
    <col min="13327" max="13542" width="9.1796875" style="106"/>
    <col min="13543" max="13543" width="6.453125" style="106" customWidth="1"/>
    <col min="13544" max="13544" width="6.7265625" style="106" customWidth="1"/>
    <col min="13545" max="13545" width="22.7265625" style="106" customWidth="1"/>
    <col min="13546" max="13550" width="4.7265625" style="106" customWidth="1"/>
    <col min="13551" max="13551" width="6.7265625" style="106" customWidth="1"/>
    <col min="13552" max="13552" width="22.7265625" style="106" customWidth="1"/>
    <col min="13553" max="13557" width="4.7265625" style="106" customWidth="1"/>
    <col min="13558" max="13558" width="16" style="106" customWidth="1"/>
    <col min="13559" max="13559" width="9.1796875" style="106"/>
    <col min="13560" max="13560" width="2.7265625" style="106" customWidth="1"/>
    <col min="13561" max="13561" width="4.7265625" style="106" customWidth="1"/>
    <col min="13562" max="13562" width="8.26953125" style="106" bestFit="1" customWidth="1"/>
    <col min="13563" max="13582" width="4.7265625" style="106" customWidth="1"/>
    <col min="13583" max="13798" width="9.1796875" style="106"/>
    <col min="13799" max="13799" width="6.453125" style="106" customWidth="1"/>
    <col min="13800" max="13800" width="6.7265625" style="106" customWidth="1"/>
    <col min="13801" max="13801" width="22.7265625" style="106" customWidth="1"/>
    <col min="13802" max="13806" width="4.7265625" style="106" customWidth="1"/>
    <col min="13807" max="13807" width="6.7265625" style="106" customWidth="1"/>
    <col min="13808" max="13808" width="22.7265625" style="106" customWidth="1"/>
    <col min="13809" max="13813" width="4.7265625" style="106" customWidth="1"/>
    <col min="13814" max="13814" width="16" style="106" customWidth="1"/>
    <col min="13815" max="13815" width="9.1796875" style="106"/>
    <col min="13816" max="13816" width="2.7265625" style="106" customWidth="1"/>
    <col min="13817" max="13817" width="4.7265625" style="106" customWidth="1"/>
    <col min="13818" max="13818" width="8.26953125" style="106" bestFit="1" customWidth="1"/>
    <col min="13819" max="13838" width="4.7265625" style="106" customWidth="1"/>
    <col min="13839" max="14054" width="9.1796875" style="106"/>
    <col min="14055" max="14055" width="6.453125" style="106" customWidth="1"/>
    <col min="14056" max="14056" width="6.7265625" style="106" customWidth="1"/>
    <col min="14057" max="14057" width="22.7265625" style="106" customWidth="1"/>
    <col min="14058" max="14062" width="4.7265625" style="106" customWidth="1"/>
    <col min="14063" max="14063" width="6.7265625" style="106" customWidth="1"/>
    <col min="14064" max="14064" width="22.7265625" style="106" customWidth="1"/>
    <col min="14065" max="14069" width="4.7265625" style="106" customWidth="1"/>
    <col min="14070" max="14070" width="16" style="106" customWidth="1"/>
    <col min="14071" max="14071" width="9.1796875" style="106"/>
    <col min="14072" max="14072" width="2.7265625" style="106" customWidth="1"/>
    <col min="14073" max="14073" width="4.7265625" style="106" customWidth="1"/>
    <col min="14074" max="14074" width="8.26953125" style="106" bestFit="1" customWidth="1"/>
    <col min="14075" max="14094" width="4.7265625" style="106" customWidth="1"/>
    <col min="14095" max="14310" width="9.1796875" style="106"/>
    <col min="14311" max="14311" width="6.453125" style="106" customWidth="1"/>
    <col min="14312" max="14312" width="6.7265625" style="106" customWidth="1"/>
    <col min="14313" max="14313" width="22.7265625" style="106" customWidth="1"/>
    <col min="14314" max="14318" width="4.7265625" style="106" customWidth="1"/>
    <col min="14319" max="14319" width="6.7265625" style="106" customWidth="1"/>
    <col min="14320" max="14320" width="22.7265625" style="106" customWidth="1"/>
    <col min="14321" max="14325" width="4.7265625" style="106" customWidth="1"/>
    <col min="14326" max="14326" width="16" style="106" customWidth="1"/>
    <col min="14327" max="14327" width="9.1796875" style="106"/>
    <col min="14328" max="14328" width="2.7265625" style="106" customWidth="1"/>
    <col min="14329" max="14329" width="4.7265625" style="106" customWidth="1"/>
    <col min="14330" max="14330" width="8.26953125" style="106" bestFit="1" customWidth="1"/>
    <col min="14331" max="14350" width="4.7265625" style="106" customWidth="1"/>
    <col min="14351" max="14566" width="9.1796875" style="106"/>
    <col min="14567" max="14567" width="6.453125" style="106" customWidth="1"/>
    <col min="14568" max="14568" width="6.7265625" style="106" customWidth="1"/>
    <col min="14569" max="14569" width="22.7265625" style="106" customWidth="1"/>
    <col min="14570" max="14574" width="4.7265625" style="106" customWidth="1"/>
    <col min="14575" max="14575" width="6.7265625" style="106" customWidth="1"/>
    <col min="14576" max="14576" width="22.7265625" style="106" customWidth="1"/>
    <col min="14577" max="14581" width="4.7265625" style="106" customWidth="1"/>
    <col min="14582" max="14582" width="16" style="106" customWidth="1"/>
    <col min="14583" max="14583" width="9.1796875" style="106"/>
    <col min="14584" max="14584" width="2.7265625" style="106" customWidth="1"/>
    <col min="14585" max="14585" width="4.7265625" style="106" customWidth="1"/>
    <col min="14586" max="14586" width="8.26953125" style="106" bestFit="1" customWidth="1"/>
    <col min="14587" max="14606" width="4.7265625" style="106" customWidth="1"/>
    <col min="14607" max="14822" width="9.1796875" style="106"/>
    <col min="14823" max="14823" width="6.453125" style="106" customWidth="1"/>
    <col min="14824" max="14824" width="6.7265625" style="106" customWidth="1"/>
    <col min="14825" max="14825" width="22.7265625" style="106" customWidth="1"/>
    <col min="14826" max="14830" width="4.7265625" style="106" customWidth="1"/>
    <col min="14831" max="14831" width="6.7265625" style="106" customWidth="1"/>
    <col min="14832" max="14832" width="22.7265625" style="106" customWidth="1"/>
    <col min="14833" max="14837" width="4.7265625" style="106" customWidth="1"/>
    <col min="14838" max="14838" width="16" style="106" customWidth="1"/>
    <col min="14839" max="14839" width="9.1796875" style="106"/>
    <col min="14840" max="14840" width="2.7265625" style="106" customWidth="1"/>
    <col min="14841" max="14841" width="4.7265625" style="106" customWidth="1"/>
    <col min="14842" max="14842" width="8.26953125" style="106" bestFit="1" customWidth="1"/>
    <col min="14843" max="14862" width="4.7265625" style="106" customWidth="1"/>
    <col min="14863" max="15078" width="9.1796875" style="106"/>
    <col min="15079" max="15079" width="6.453125" style="106" customWidth="1"/>
    <col min="15080" max="15080" width="6.7265625" style="106" customWidth="1"/>
    <col min="15081" max="15081" width="22.7265625" style="106" customWidth="1"/>
    <col min="15082" max="15086" width="4.7265625" style="106" customWidth="1"/>
    <col min="15087" max="15087" width="6.7265625" style="106" customWidth="1"/>
    <col min="15088" max="15088" width="22.7265625" style="106" customWidth="1"/>
    <col min="15089" max="15093" width="4.7265625" style="106" customWidth="1"/>
    <col min="15094" max="15094" width="16" style="106" customWidth="1"/>
    <col min="15095" max="15095" width="9.1796875" style="106"/>
    <col min="15096" max="15096" width="2.7265625" style="106" customWidth="1"/>
    <col min="15097" max="15097" width="4.7265625" style="106" customWidth="1"/>
    <col min="15098" max="15098" width="8.26953125" style="106" bestFit="1" customWidth="1"/>
    <col min="15099" max="15118" width="4.7265625" style="106" customWidth="1"/>
    <col min="15119" max="15334" width="9.1796875" style="106"/>
    <col min="15335" max="15335" width="6.453125" style="106" customWidth="1"/>
    <col min="15336" max="15336" width="6.7265625" style="106" customWidth="1"/>
    <col min="15337" max="15337" width="22.7265625" style="106" customWidth="1"/>
    <col min="15338" max="15342" width="4.7265625" style="106" customWidth="1"/>
    <col min="15343" max="15343" width="6.7265625" style="106" customWidth="1"/>
    <col min="15344" max="15344" width="22.7265625" style="106" customWidth="1"/>
    <col min="15345" max="15349" width="4.7265625" style="106" customWidth="1"/>
    <col min="15350" max="15350" width="16" style="106" customWidth="1"/>
    <col min="15351" max="15351" width="9.1796875" style="106"/>
    <col min="15352" max="15352" width="2.7265625" style="106" customWidth="1"/>
    <col min="15353" max="15353" width="4.7265625" style="106" customWidth="1"/>
    <col min="15354" max="15354" width="8.26953125" style="106" bestFit="1" customWidth="1"/>
    <col min="15355" max="15374" width="4.7265625" style="106" customWidth="1"/>
    <col min="15375" max="15590" width="9.1796875" style="106"/>
    <col min="15591" max="15591" width="6.453125" style="106" customWidth="1"/>
    <col min="15592" max="15592" width="6.7265625" style="106" customWidth="1"/>
    <col min="15593" max="15593" width="22.7265625" style="106" customWidth="1"/>
    <col min="15594" max="15598" width="4.7265625" style="106" customWidth="1"/>
    <col min="15599" max="15599" width="6.7265625" style="106" customWidth="1"/>
    <col min="15600" max="15600" width="22.7265625" style="106" customWidth="1"/>
    <col min="15601" max="15605" width="4.7265625" style="106" customWidth="1"/>
    <col min="15606" max="15606" width="16" style="106" customWidth="1"/>
    <col min="15607" max="15607" width="9.1796875" style="106"/>
    <col min="15608" max="15608" width="2.7265625" style="106" customWidth="1"/>
    <col min="15609" max="15609" width="4.7265625" style="106" customWidth="1"/>
    <col min="15610" max="15610" width="8.26953125" style="106" bestFit="1" customWidth="1"/>
    <col min="15611" max="15630" width="4.7265625" style="106" customWidth="1"/>
    <col min="15631" max="15846" width="9.1796875" style="106"/>
    <col min="15847" max="15847" width="6.453125" style="106" customWidth="1"/>
    <col min="15848" max="15848" width="6.7265625" style="106" customWidth="1"/>
    <col min="15849" max="15849" width="22.7265625" style="106" customWidth="1"/>
    <col min="15850" max="15854" width="4.7265625" style="106" customWidth="1"/>
    <col min="15855" max="15855" width="6.7265625" style="106" customWidth="1"/>
    <col min="15856" max="15856" width="22.7265625" style="106" customWidth="1"/>
    <col min="15857" max="15861" width="4.7265625" style="106" customWidth="1"/>
    <col min="15862" max="15862" width="16" style="106" customWidth="1"/>
    <col min="15863" max="15863" width="9.1796875" style="106"/>
    <col min="15864" max="15864" width="2.7265625" style="106" customWidth="1"/>
    <col min="15865" max="15865" width="4.7265625" style="106" customWidth="1"/>
    <col min="15866" max="15866" width="8.26953125" style="106" bestFit="1" customWidth="1"/>
    <col min="15867" max="15886" width="4.7265625" style="106" customWidth="1"/>
    <col min="15887" max="16102" width="9.1796875" style="106"/>
    <col min="16103" max="16103" width="6.453125" style="106" customWidth="1"/>
    <col min="16104" max="16104" width="6.7265625" style="106" customWidth="1"/>
    <col min="16105" max="16105" width="22.7265625" style="106" customWidth="1"/>
    <col min="16106" max="16110" width="4.7265625" style="106" customWidth="1"/>
    <col min="16111" max="16111" width="6.7265625" style="106" customWidth="1"/>
    <col min="16112" max="16112" width="22.7265625" style="106" customWidth="1"/>
    <col min="16113" max="16117" width="4.7265625" style="106" customWidth="1"/>
    <col min="16118" max="16118" width="16" style="106" customWidth="1"/>
    <col min="16119" max="16119" width="9.1796875" style="106"/>
    <col min="16120" max="16120" width="2.7265625" style="106" customWidth="1"/>
    <col min="16121" max="16121" width="4.7265625" style="106" customWidth="1"/>
    <col min="16122" max="16122" width="8.26953125" style="106" bestFit="1" customWidth="1"/>
    <col min="16123" max="16142" width="4.7265625" style="106" customWidth="1"/>
    <col min="16143" max="16384" width="9.1796875" style="106"/>
  </cols>
  <sheetData>
    <row r="1" spans="1:35" ht="18" customHeight="1" thickBot="1" x14ac:dyDescent="0.3">
      <c r="A1" s="794" t="s">
        <v>81</v>
      </c>
      <c r="B1" s="795"/>
      <c r="C1" s="795"/>
      <c r="D1" s="795"/>
      <c r="E1" s="795"/>
      <c r="F1" s="795"/>
      <c r="G1" s="795"/>
      <c r="H1" s="795"/>
      <c r="I1" s="795"/>
      <c r="J1" s="796"/>
      <c r="K1" s="231"/>
      <c r="L1" s="231"/>
      <c r="M1" s="231"/>
      <c r="N1" s="785">
        <f>$V$2</f>
        <v>0</v>
      </c>
      <c r="O1" s="786"/>
      <c r="P1" s="787"/>
      <c r="Q1" s="232"/>
      <c r="S1" s="6"/>
      <c r="T1" s="7" t="s">
        <v>53</v>
      </c>
      <c r="U1" s="7" t="s">
        <v>54</v>
      </c>
      <c r="V1" s="8" t="s">
        <v>55</v>
      </c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3"/>
    </row>
    <row r="2" spans="1:35" ht="18" customHeight="1" thickBot="1" x14ac:dyDescent="0.3">
      <c r="A2" s="797"/>
      <c r="B2" s="798"/>
      <c r="C2" s="798"/>
      <c r="D2" s="798"/>
      <c r="E2" s="798"/>
      <c r="F2" s="798"/>
      <c r="G2" s="798"/>
      <c r="H2" s="798"/>
      <c r="I2" s="798"/>
      <c r="J2" s="799"/>
      <c r="K2" s="341"/>
      <c r="L2" s="341"/>
      <c r="M2" s="341"/>
      <c r="N2" s="788"/>
      <c r="O2" s="789"/>
      <c r="P2" s="790"/>
      <c r="Q2" s="233"/>
      <c r="S2" s="14" t="s">
        <v>59</v>
      </c>
      <c r="T2" s="418"/>
      <c r="U2" s="47"/>
      <c r="V2" s="48"/>
      <c r="W2" s="215"/>
      <c r="X2" s="426" t="s">
        <v>75</v>
      </c>
      <c r="Y2" s="427"/>
      <c r="Z2" s="163">
        <v>1</v>
      </c>
      <c r="AA2" s="50"/>
      <c r="AB2" s="180" t="s">
        <v>56</v>
      </c>
      <c r="AC2" s="11">
        <v>1</v>
      </c>
      <c r="AD2" s="7">
        <v>2</v>
      </c>
      <c r="AE2" s="7">
        <v>3</v>
      </c>
      <c r="AF2" s="12">
        <v>4</v>
      </c>
      <c r="AG2" s="422"/>
      <c r="AH2" s="13" t="s">
        <v>57</v>
      </c>
      <c r="AI2" s="8" t="s">
        <v>58</v>
      </c>
    </row>
    <row r="3" spans="1:35" ht="18" customHeight="1" x14ac:dyDescent="0.25">
      <c r="A3" s="797" t="s">
        <v>82</v>
      </c>
      <c r="B3" s="798"/>
      <c r="C3" s="798"/>
      <c r="D3" s="798"/>
      <c r="E3" s="798"/>
      <c r="F3" s="798"/>
      <c r="G3" s="798"/>
      <c r="H3" s="798"/>
      <c r="I3" s="798"/>
      <c r="J3" s="799"/>
      <c r="K3" s="341"/>
      <c r="L3" s="341"/>
      <c r="M3" s="341"/>
      <c r="N3" s="788"/>
      <c r="O3" s="789"/>
      <c r="P3" s="790"/>
      <c r="Q3" s="233"/>
      <c r="S3" s="51" t="str">
        <f>IF(Y6="BYE","X","2-4")</f>
        <v>2-4</v>
      </c>
      <c r="T3" s="425"/>
      <c r="U3" s="52"/>
      <c r="V3" s="53">
        <f>V2</f>
        <v>0</v>
      </c>
      <c r="W3" s="215"/>
      <c r="X3" s="19">
        <v>1</v>
      </c>
      <c r="Y3" s="428"/>
      <c r="Z3" s="429"/>
      <c r="AA3" s="429"/>
      <c r="AB3" s="430"/>
      <c r="AC3" s="54"/>
      <c r="AD3" s="261"/>
      <c r="AE3" s="261"/>
      <c r="AF3" s="22"/>
      <c r="AG3" s="423"/>
      <c r="AH3" s="23"/>
      <c r="AI3" s="24"/>
    </row>
    <row r="4" spans="1:35" ht="18" customHeight="1" thickBot="1" x14ac:dyDescent="0.3">
      <c r="A4" s="776" t="s">
        <v>74</v>
      </c>
      <c r="B4" s="777"/>
      <c r="C4" s="778"/>
      <c r="D4" s="779"/>
      <c r="E4" s="341"/>
      <c r="F4" s="780" t="s">
        <v>83</v>
      </c>
      <c r="G4" s="781"/>
      <c r="H4" s="780"/>
      <c r="I4" s="781"/>
      <c r="J4" s="782"/>
      <c r="K4" s="341"/>
      <c r="L4" s="341"/>
      <c r="M4" s="341"/>
      <c r="N4" s="788"/>
      <c r="O4" s="789"/>
      <c r="P4" s="790"/>
      <c r="Q4" s="233"/>
      <c r="S4" s="25" t="s">
        <v>60</v>
      </c>
      <c r="T4" s="416">
        <f>T2</f>
        <v>0</v>
      </c>
      <c r="U4" s="27"/>
      <c r="V4" s="53">
        <f>V2</f>
        <v>0</v>
      </c>
      <c r="W4" s="215"/>
      <c r="X4" s="29">
        <v>2</v>
      </c>
      <c r="Y4" s="431"/>
      <c r="Z4" s="432"/>
      <c r="AA4" s="432"/>
      <c r="AB4" s="433"/>
      <c r="AC4" s="259"/>
      <c r="AD4" s="56"/>
      <c r="AE4" s="260"/>
      <c r="AF4" s="32"/>
      <c r="AG4" s="423"/>
      <c r="AH4" s="33"/>
      <c r="AI4" s="34"/>
    </row>
    <row r="5" spans="1:35" ht="18" customHeight="1" thickBot="1" x14ac:dyDescent="0.3">
      <c r="A5" s="783" t="s">
        <v>66</v>
      </c>
      <c r="B5" s="784"/>
      <c r="C5" s="800"/>
      <c r="D5" s="801"/>
      <c r="E5" s="234"/>
      <c r="F5" s="800" t="s">
        <v>84</v>
      </c>
      <c r="G5" s="784"/>
      <c r="H5" s="802">
        <f>$T$2</f>
        <v>0</v>
      </c>
      <c r="I5" s="784"/>
      <c r="J5" s="801"/>
      <c r="K5" s="234"/>
      <c r="L5" s="803" t="s">
        <v>2</v>
      </c>
      <c r="M5" s="804"/>
      <c r="N5" s="791"/>
      <c r="O5" s="792"/>
      <c r="P5" s="793"/>
      <c r="Q5" s="235">
        <v>1</v>
      </c>
      <c r="S5" s="58" t="str">
        <f>IF(Y6="BYE","X","3-4")</f>
        <v>3-4</v>
      </c>
      <c r="T5" s="425"/>
      <c r="U5" s="52"/>
      <c r="V5" s="53">
        <f>V2</f>
        <v>0</v>
      </c>
      <c r="W5" s="215"/>
      <c r="X5" s="29">
        <v>3</v>
      </c>
      <c r="Y5" s="431"/>
      <c r="Z5" s="432"/>
      <c r="AA5" s="432"/>
      <c r="AB5" s="433"/>
      <c r="AC5" s="259"/>
      <c r="AD5" s="260"/>
      <c r="AE5" s="56"/>
      <c r="AF5" s="32"/>
      <c r="AG5" s="423"/>
      <c r="AH5" s="33"/>
      <c r="AI5" s="34"/>
    </row>
    <row r="6" spans="1:35" ht="18" customHeight="1" thickBot="1" x14ac:dyDescent="0.3">
      <c r="A6" s="353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54"/>
      <c r="S6" s="59" t="str">
        <f>IF(Y6="BYE","X","1-4")</f>
        <v>1-4</v>
      </c>
      <c r="T6" s="416">
        <f>T2</f>
        <v>0</v>
      </c>
      <c r="U6" s="27"/>
      <c r="V6" s="53">
        <f>V2</f>
        <v>0</v>
      </c>
      <c r="W6" s="215"/>
      <c r="X6" s="60">
        <v>4</v>
      </c>
      <c r="Y6" s="419"/>
      <c r="Z6" s="420"/>
      <c r="AA6" s="420"/>
      <c r="AB6" s="421"/>
      <c r="AC6" s="262"/>
      <c r="AD6" s="263"/>
      <c r="AE6" s="263"/>
      <c r="AF6" s="61"/>
      <c r="AG6" s="424"/>
      <c r="AH6" s="44"/>
      <c r="AI6" s="45"/>
    </row>
    <row r="7" spans="1:35" ht="18" customHeight="1" thickBot="1" x14ac:dyDescent="0.3">
      <c r="A7" s="353"/>
      <c r="B7" s="236"/>
      <c r="C7" s="228" t="s">
        <v>85</v>
      </c>
      <c r="D7" s="340"/>
      <c r="E7" s="762" t="s">
        <v>85</v>
      </c>
      <c r="F7" s="763"/>
      <c r="G7" s="763"/>
      <c r="H7" s="763"/>
      <c r="I7" s="764"/>
      <c r="J7" s="336"/>
      <c r="K7" s="765" t="s">
        <v>85</v>
      </c>
      <c r="L7" s="766"/>
      <c r="M7" s="766"/>
      <c r="N7" s="769">
        <f>$Y$3</f>
        <v>0</v>
      </c>
      <c r="O7" s="769"/>
      <c r="P7" s="769"/>
      <c r="Q7" s="770"/>
      <c r="S7" s="62" t="s">
        <v>61</v>
      </c>
      <c r="T7" s="417"/>
      <c r="U7" s="63"/>
      <c r="V7" s="38">
        <f>V2</f>
        <v>0</v>
      </c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2"/>
    </row>
    <row r="8" spans="1:35" ht="18" customHeight="1" x14ac:dyDescent="0.25">
      <c r="A8" s="353"/>
      <c r="B8" s="338" t="s">
        <v>86</v>
      </c>
      <c r="C8" s="237"/>
      <c r="D8" s="339" t="s">
        <v>86</v>
      </c>
      <c r="E8" s="773"/>
      <c r="F8" s="774"/>
      <c r="G8" s="774"/>
      <c r="H8" s="774"/>
      <c r="I8" s="775"/>
      <c r="J8" s="336"/>
      <c r="K8" s="767"/>
      <c r="L8" s="768"/>
      <c r="M8" s="768"/>
      <c r="N8" s="771"/>
      <c r="O8" s="771"/>
      <c r="P8" s="771"/>
      <c r="Q8" s="772"/>
    </row>
    <row r="9" spans="1:35" ht="18" customHeight="1" x14ac:dyDescent="0.25">
      <c r="A9" s="353"/>
      <c r="B9" s="239" t="s">
        <v>87</v>
      </c>
      <c r="C9" s="238"/>
      <c r="D9" s="239" t="s">
        <v>88</v>
      </c>
      <c r="E9" s="816"/>
      <c r="F9" s="817"/>
      <c r="G9" s="817"/>
      <c r="H9" s="817"/>
      <c r="I9" s="818"/>
      <c r="J9" s="336"/>
      <c r="K9" s="767" t="s">
        <v>85</v>
      </c>
      <c r="L9" s="768"/>
      <c r="M9" s="768"/>
      <c r="N9" s="771">
        <f>$Y$5</f>
        <v>0</v>
      </c>
      <c r="O9" s="771"/>
      <c r="P9" s="771"/>
      <c r="Q9" s="772"/>
    </row>
    <row r="10" spans="1:35" ht="18" customHeight="1" x14ac:dyDescent="0.25">
      <c r="A10" s="353"/>
      <c r="B10" s="239" t="s">
        <v>89</v>
      </c>
      <c r="C10" s="229"/>
      <c r="D10" s="239" t="s">
        <v>90</v>
      </c>
      <c r="E10" s="805"/>
      <c r="F10" s="806"/>
      <c r="G10" s="806"/>
      <c r="H10" s="806"/>
      <c r="I10" s="807"/>
      <c r="J10" s="336"/>
      <c r="K10" s="767"/>
      <c r="L10" s="768"/>
      <c r="M10" s="768"/>
      <c r="N10" s="771"/>
      <c r="O10" s="771"/>
      <c r="P10" s="771"/>
      <c r="Q10" s="772"/>
    </row>
    <row r="11" spans="1:35" ht="18" customHeight="1" x14ac:dyDescent="0.25">
      <c r="A11" s="353"/>
      <c r="B11" s="239" t="s">
        <v>91</v>
      </c>
      <c r="C11" s="229"/>
      <c r="D11" s="239" t="s">
        <v>92</v>
      </c>
      <c r="E11" s="805"/>
      <c r="F11" s="806"/>
      <c r="G11" s="806"/>
      <c r="H11" s="806"/>
      <c r="I11" s="807"/>
      <c r="J11" s="336"/>
      <c r="K11" s="767" t="s">
        <v>93</v>
      </c>
      <c r="L11" s="768"/>
      <c r="M11" s="768"/>
      <c r="N11" s="810">
        <f>$U$2</f>
        <v>0</v>
      </c>
      <c r="O11" s="771"/>
      <c r="P11" s="771"/>
      <c r="Q11" s="772"/>
    </row>
    <row r="12" spans="1:35" ht="18" customHeight="1" thickBot="1" x14ac:dyDescent="0.3">
      <c r="A12" s="353"/>
      <c r="B12" s="239" t="s">
        <v>117</v>
      </c>
      <c r="C12" s="229"/>
      <c r="D12" s="239" t="s">
        <v>118</v>
      </c>
      <c r="E12" s="805"/>
      <c r="F12" s="806"/>
      <c r="G12" s="806"/>
      <c r="H12" s="806"/>
      <c r="I12" s="807"/>
      <c r="J12" s="336"/>
      <c r="K12" s="808"/>
      <c r="L12" s="809"/>
      <c r="M12" s="809"/>
      <c r="N12" s="811"/>
      <c r="O12" s="811"/>
      <c r="P12" s="811"/>
      <c r="Q12" s="812"/>
    </row>
    <row r="13" spans="1:35" ht="18" customHeight="1" x14ac:dyDescent="0.25">
      <c r="A13" s="353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54"/>
    </row>
    <row r="14" spans="1:35" ht="18" customHeight="1" x14ac:dyDescent="0.25">
      <c r="A14" s="355"/>
      <c r="B14" s="356"/>
      <c r="C14" s="356"/>
      <c r="D14" s="356"/>
      <c r="E14" s="35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54"/>
    </row>
    <row r="15" spans="1:35" ht="18" customHeight="1" x14ac:dyDescent="0.25">
      <c r="A15" s="357"/>
      <c r="B15" s="333"/>
      <c r="C15" s="334"/>
      <c r="D15" s="813" t="s">
        <v>94</v>
      </c>
      <c r="E15" s="814"/>
      <c r="F15" s="814"/>
      <c r="G15" s="814"/>
      <c r="H15" s="815"/>
      <c r="I15" s="334"/>
      <c r="J15" s="334"/>
      <c r="K15" s="813" t="s">
        <v>94</v>
      </c>
      <c r="L15" s="814"/>
      <c r="M15" s="814"/>
      <c r="N15" s="814"/>
      <c r="O15" s="815"/>
      <c r="P15" s="335"/>
      <c r="Q15" s="354"/>
    </row>
    <row r="16" spans="1:35" ht="18" customHeight="1" x14ac:dyDescent="0.25">
      <c r="A16" s="358" t="s">
        <v>95</v>
      </c>
      <c r="B16" s="230" t="s">
        <v>86</v>
      </c>
      <c r="C16" s="230" t="s">
        <v>96</v>
      </c>
      <c r="D16" s="230" t="s">
        <v>49</v>
      </c>
      <c r="E16" s="230" t="s">
        <v>50</v>
      </c>
      <c r="F16" s="230" t="s">
        <v>51</v>
      </c>
      <c r="G16" s="230" t="s">
        <v>52</v>
      </c>
      <c r="H16" s="230" t="s">
        <v>97</v>
      </c>
      <c r="I16" s="230" t="s">
        <v>86</v>
      </c>
      <c r="J16" s="230" t="s">
        <v>98</v>
      </c>
      <c r="K16" s="230" t="s">
        <v>49</v>
      </c>
      <c r="L16" s="230" t="s">
        <v>50</v>
      </c>
      <c r="M16" s="230" t="s">
        <v>51</v>
      </c>
      <c r="N16" s="230" t="s">
        <v>52</v>
      </c>
      <c r="O16" s="230" t="s">
        <v>97</v>
      </c>
      <c r="P16" s="230" t="s">
        <v>99</v>
      </c>
      <c r="Q16" s="354"/>
    </row>
    <row r="17" spans="1:17" ht="25.5" customHeight="1" x14ac:dyDescent="0.25">
      <c r="A17" s="359">
        <v>1</v>
      </c>
      <c r="B17" s="351" t="s">
        <v>87</v>
      </c>
      <c r="C17" s="352"/>
      <c r="D17" s="352"/>
      <c r="E17" s="352"/>
      <c r="F17" s="352"/>
      <c r="G17" s="352"/>
      <c r="H17" s="352"/>
      <c r="I17" s="351" t="s">
        <v>88</v>
      </c>
      <c r="J17" s="352"/>
      <c r="K17" s="352"/>
      <c r="L17" s="352"/>
      <c r="M17" s="352"/>
      <c r="N17" s="352"/>
      <c r="O17" s="352"/>
      <c r="P17" s="351"/>
      <c r="Q17" s="354"/>
    </row>
    <row r="18" spans="1:17" ht="25.5" customHeight="1" x14ac:dyDescent="0.25">
      <c r="A18" s="359">
        <v>2</v>
      </c>
      <c r="B18" s="351" t="s">
        <v>89</v>
      </c>
      <c r="C18" s="352"/>
      <c r="D18" s="352"/>
      <c r="E18" s="352"/>
      <c r="F18" s="352"/>
      <c r="G18" s="352"/>
      <c r="H18" s="352"/>
      <c r="I18" s="351" t="s">
        <v>90</v>
      </c>
      <c r="J18" s="352"/>
      <c r="K18" s="352"/>
      <c r="L18" s="352"/>
      <c r="M18" s="352"/>
      <c r="N18" s="352"/>
      <c r="O18" s="352"/>
      <c r="P18" s="351"/>
      <c r="Q18" s="354"/>
    </row>
    <row r="19" spans="1:17" ht="51" customHeight="1" x14ac:dyDescent="0.25">
      <c r="A19" s="359">
        <v>3</v>
      </c>
      <c r="B19" s="351" t="s">
        <v>100</v>
      </c>
      <c r="C19" s="352"/>
      <c r="D19" s="352"/>
      <c r="E19" s="352"/>
      <c r="F19" s="352"/>
      <c r="G19" s="352"/>
      <c r="H19" s="352"/>
      <c r="I19" s="351" t="s">
        <v>100</v>
      </c>
      <c r="J19" s="352"/>
      <c r="K19" s="352"/>
      <c r="L19" s="352"/>
      <c r="M19" s="352"/>
      <c r="N19" s="352"/>
      <c r="O19" s="352"/>
      <c r="P19" s="351"/>
      <c r="Q19" s="354"/>
    </row>
    <row r="20" spans="1:17" ht="25.5" customHeight="1" x14ac:dyDescent="0.25">
      <c r="A20" s="359">
        <v>4</v>
      </c>
      <c r="B20" s="351" t="s">
        <v>87</v>
      </c>
      <c r="C20" s="352"/>
      <c r="D20" s="352"/>
      <c r="E20" s="352"/>
      <c r="F20" s="352"/>
      <c r="G20" s="352"/>
      <c r="H20" s="352"/>
      <c r="I20" s="351" t="s">
        <v>90</v>
      </c>
      <c r="J20" s="352"/>
      <c r="K20" s="352"/>
      <c r="L20" s="352"/>
      <c r="M20" s="352"/>
      <c r="N20" s="352"/>
      <c r="O20" s="352"/>
      <c r="P20" s="351"/>
      <c r="Q20" s="354"/>
    </row>
    <row r="21" spans="1:17" ht="25.5" customHeight="1" x14ac:dyDescent="0.25">
      <c r="A21" s="359">
        <v>5</v>
      </c>
      <c r="B21" s="351" t="s">
        <v>89</v>
      </c>
      <c r="C21" s="352"/>
      <c r="D21" s="352"/>
      <c r="E21" s="352"/>
      <c r="F21" s="352"/>
      <c r="G21" s="352"/>
      <c r="H21" s="352"/>
      <c r="I21" s="351" t="s">
        <v>88</v>
      </c>
      <c r="J21" s="352"/>
      <c r="K21" s="352"/>
      <c r="L21" s="352"/>
      <c r="M21" s="352"/>
      <c r="N21" s="352"/>
      <c r="O21" s="352"/>
      <c r="P21" s="351"/>
      <c r="Q21" s="354"/>
    </row>
    <row r="22" spans="1:17" ht="18" customHeight="1" x14ac:dyDescent="0.25">
      <c r="A22" s="353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54"/>
    </row>
    <row r="23" spans="1:17" ht="18" customHeight="1" x14ac:dyDescent="0.25">
      <c r="A23" s="353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54"/>
    </row>
    <row r="24" spans="1:17" ht="18" customHeight="1" x14ac:dyDescent="0.25">
      <c r="A24" s="829" t="s">
        <v>148</v>
      </c>
      <c r="B24" s="806"/>
      <c r="C24" s="807"/>
      <c r="D24" s="828"/>
      <c r="E24" s="828"/>
      <c r="F24" s="828"/>
      <c r="G24" s="828"/>
      <c r="H24" s="828"/>
      <c r="I24" s="828"/>
      <c r="J24" s="229" t="s">
        <v>147</v>
      </c>
      <c r="K24" s="240"/>
      <c r="L24" s="337">
        <v>3</v>
      </c>
      <c r="M24" s="336" t="s">
        <v>87</v>
      </c>
      <c r="N24" s="828"/>
      <c r="O24" s="828"/>
      <c r="P24" s="336"/>
      <c r="Q24" s="354"/>
    </row>
    <row r="25" spans="1:17" ht="18" customHeight="1" x14ac:dyDescent="0.25">
      <c r="A25" s="819" t="s">
        <v>101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1"/>
    </row>
    <row r="26" spans="1:17" ht="18" customHeight="1" x14ac:dyDescent="0.25">
      <c r="A26" s="353"/>
      <c r="B26" s="822"/>
      <c r="C26" s="823"/>
      <c r="D26" s="824"/>
      <c r="E26" s="336"/>
      <c r="F26" s="336"/>
      <c r="G26" s="336"/>
      <c r="H26" s="336"/>
      <c r="I26" s="822"/>
      <c r="J26" s="824"/>
      <c r="K26" s="336"/>
      <c r="L26" s="336"/>
      <c r="M26" s="336"/>
      <c r="N26" s="822"/>
      <c r="O26" s="823"/>
      <c r="P26" s="824"/>
      <c r="Q26" s="354"/>
    </row>
    <row r="27" spans="1:17" ht="18" customHeight="1" x14ac:dyDescent="0.25">
      <c r="A27" s="353"/>
      <c r="B27" s="825"/>
      <c r="C27" s="826"/>
      <c r="D27" s="827"/>
      <c r="E27" s="336"/>
      <c r="F27" s="336"/>
      <c r="G27" s="336"/>
      <c r="H27" s="336"/>
      <c r="I27" s="825"/>
      <c r="J27" s="827"/>
      <c r="K27" s="336"/>
      <c r="L27" s="336"/>
      <c r="M27" s="336"/>
      <c r="N27" s="825"/>
      <c r="O27" s="826"/>
      <c r="P27" s="827"/>
      <c r="Q27" s="354"/>
    </row>
    <row r="28" spans="1:17" ht="18" customHeight="1" x14ac:dyDescent="0.25">
      <c r="A28" s="353"/>
      <c r="B28" s="816"/>
      <c r="C28" s="817"/>
      <c r="D28" s="818"/>
      <c r="E28" s="336"/>
      <c r="F28" s="336"/>
      <c r="G28" s="336"/>
      <c r="H28" s="336"/>
      <c r="I28" s="816"/>
      <c r="J28" s="818"/>
      <c r="K28" s="336"/>
      <c r="L28" s="336"/>
      <c r="M28" s="360"/>
      <c r="N28" s="816"/>
      <c r="O28" s="817"/>
      <c r="P28" s="818"/>
      <c r="Q28" s="354"/>
    </row>
    <row r="29" spans="1:17" ht="18" customHeight="1" thickBot="1" x14ac:dyDescent="0.3">
      <c r="A29" s="353"/>
      <c r="B29" s="805" t="s">
        <v>102</v>
      </c>
      <c r="C29" s="806"/>
      <c r="D29" s="807"/>
      <c r="E29" s="336"/>
      <c r="F29" s="336"/>
      <c r="G29" s="336"/>
      <c r="H29" s="336"/>
      <c r="I29" s="805" t="s">
        <v>103</v>
      </c>
      <c r="J29" s="807"/>
      <c r="K29" s="336"/>
      <c r="L29" s="336"/>
      <c r="M29" s="336"/>
      <c r="N29" s="805" t="s">
        <v>104</v>
      </c>
      <c r="O29" s="806"/>
      <c r="P29" s="807"/>
      <c r="Q29" s="354"/>
    </row>
    <row r="30" spans="1:17" ht="18" customHeight="1" x14ac:dyDescent="0.25">
      <c r="A30" s="794" t="s">
        <v>81</v>
      </c>
      <c r="B30" s="795"/>
      <c r="C30" s="795"/>
      <c r="D30" s="795"/>
      <c r="E30" s="795"/>
      <c r="F30" s="795"/>
      <c r="G30" s="795"/>
      <c r="H30" s="795"/>
      <c r="I30" s="795"/>
      <c r="J30" s="796"/>
      <c r="K30" s="231"/>
      <c r="L30" s="231"/>
      <c r="M30" s="231"/>
      <c r="N30" s="785">
        <f>$V$3</f>
        <v>0</v>
      </c>
      <c r="O30" s="786"/>
      <c r="P30" s="787"/>
      <c r="Q30" s="232"/>
    </row>
    <row r="31" spans="1:17" ht="18" customHeight="1" x14ac:dyDescent="0.25">
      <c r="A31" s="797"/>
      <c r="B31" s="798"/>
      <c r="C31" s="798"/>
      <c r="D31" s="798"/>
      <c r="E31" s="798"/>
      <c r="F31" s="798"/>
      <c r="G31" s="798"/>
      <c r="H31" s="798"/>
      <c r="I31" s="798"/>
      <c r="J31" s="799"/>
      <c r="K31" s="341"/>
      <c r="L31" s="341"/>
      <c r="M31" s="341"/>
      <c r="N31" s="788"/>
      <c r="O31" s="789"/>
      <c r="P31" s="790"/>
      <c r="Q31" s="233"/>
    </row>
    <row r="32" spans="1:17" ht="18" customHeight="1" x14ac:dyDescent="0.25">
      <c r="A32" s="797" t="s">
        <v>82</v>
      </c>
      <c r="B32" s="798"/>
      <c r="C32" s="798"/>
      <c r="D32" s="798"/>
      <c r="E32" s="798"/>
      <c r="F32" s="798"/>
      <c r="G32" s="798"/>
      <c r="H32" s="798"/>
      <c r="I32" s="798"/>
      <c r="J32" s="799"/>
      <c r="K32" s="341"/>
      <c r="L32" s="341"/>
      <c r="M32" s="341"/>
      <c r="N32" s="788"/>
      <c r="O32" s="789"/>
      <c r="P32" s="790"/>
      <c r="Q32" s="233"/>
    </row>
    <row r="33" spans="1:17" ht="18" customHeight="1" thickBot="1" x14ac:dyDescent="0.3">
      <c r="A33" s="776" t="s">
        <v>74</v>
      </c>
      <c r="B33" s="777"/>
      <c r="C33" s="778">
        <f>$C$4</f>
        <v>0</v>
      </c>
      <c r="D33" s="779"/>
      <c r="E33" s="341"/>
      <c r="F33" s="780" t="s">
        <v>83</v>
      </c>
      <c r="G33" s="781"/>
      <c r="H33" s="780">
        <f>$H$4</f>
        <v>0</v>
      </c>
      <c r="I33" s="781"/>
      <c r="J33" s="782"/>
      <c r="K33" s="341"/>
      <c r="L33" s="341"/>
      <c r="M33" s="341"/>
      <c r="N33" s="788"/>
      <c r="O33" s="789"/>
      <c r="P33" s="790"/>
      <c r="Q33" s="233"/>
    </row>
    <row r="34" spans="1:17" ht="18" customHeight="1" thickBot="1" x14ac:dyDescent="0.3">
      <c r="A34" s="783" t="s">
        <v>66</v>
      </c>
      <c r="B34" s="784"/>
      <c r="C34" s="800">
        <f>$C$5</f>
        <v>0</v>
      </c>
      <c r="D34" s="801"/>
      <c r="E34" s="234"/>
      <c r="F34" s="800" t="s">
        <v>84</v>
      </c>
      <c r="G34" s="784"/>
      <c r="H34" s="802">
        <f>$T$2</f>
        <v>0</v>
      </c>
      <c r="I34" s="784"/>
      <c r="J34" s="801"/>
      <c r="K34" s="234"/>
      <c r="L34" s="803" t="s">
        <v>2</v>
      </c>
      <c r="M34" s="804"/>
      <c r="N34" s="791"/>
      <c r="O34" s="792"/>
      <c r="P34" s="793"/>
      <c r="Q34" s="235">
        <v>2</v>
      </c>
    </row>
    <row r="35" spans="1:17" ht="18" customHeight="1" thickBot="1" x14ac:dyDescent="0.3">
      <c r="A35" s="353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54"/>
    </row>
    <row r="36" spans="1:17" ht="18" customHeight="1" x14ac:dyDescent="0.25">
      <c r="A36" s="353"/>
      <c r="B36" s="236"/>
      <c r="C36" s="228" t="s">
        <v>85</v>
      </c>
      <c r="D36" s="340"/>
      <c r="E36" s="762" t="s">
        <v>85</v>
      </c>
      <c r="F36" s="763"/>
      <c r="G36" s="763"/>
      <c r="H36" s="763"/>
      <c r="I36" s="764"/>
      <c r="J36" s="336"/>
      <c r="K36" s="765" t="s">
        <v>85</v>
      </c>
      <c r="L36" s="766"/>
      <c r="M36" s="766"/>
      <c r="N36" s="769">
        <f>$Y$4</f>
        <v>0</v>
      </c>
      <c r="O36" s="769"/>
      <c r="P36" s="769"/>
      <c r="Q36" s="770"/>
    </row>
    <row r="37" spans="1:17" ht="18" customHeight="1" x14ac:dyDescent="0.25">
      <c r="A37" s="353"/>
      <c r="B37" s="338" t="s">
        <v>86</v>
      </c>
      <c r="C37" s="237"/>
      <c r="D37" s="339" t="s">
        <v>86</v>
      </c>
      <c r="E37" s="773"/>
      <c r="F37" s="774"/>
      <c r="G37" s="774"/>
      <c r="H37" s="774"/>
      <c r="I37" s="775"/>
      <c r="J37" s="336"/>
      <c r="K37" s="767"/>
      <c r="L37" s="768"/>
      <c r="M37" s="768"/>
      <c r="N37" s="771"/>
      <c r="O37" s="771"/>
      <c r="P37" s="771"/>
      <c r="Q37" s="772"/>
    </row>
    <row r="38" spans="1:17" ht="18" customHeight="1" x14ac:dyDescent="0.25">
      <c r="A38" s="353"/>
      <c r="B38" s="239" t="s">
        <v>87</v>
      </c>
      <c r="C38" s="238"/>
      <c r="D38" s="239" t="s">
        <v>88</v>
      </c>
      <c r="E38" s="816"/>
      <c r="F38" s="817"/>
      <c r="G38" s="817"/>
      <c r="H38" s="817"/>
      <c r="I38" s="818"/>
      <c r="J38" s="336"/>
      <c r="K38" s="767" t="s">
        <v>85</v>
      </c>
      <c r="L38" s="768"/>
      <c r="M38" s="768"/>
      <c r="N38" s="771">
        <f>$Y$6</f>
        <v>0</v>
      </c>
      <c r="O38" s="771"/>
      <c r="P38" s="771"/>
      <c r="Q38" s="772"/>
    </row>
    <row r="39" spans="1:17" ht="18" customHeight="1" x14ac:dyDescent="0.25">
      <c r="A39" s="353"/>
      <c r="B39" s="239" t="s">
        <v>89</v>
      </c>
      <c r="C39" s="229"/>
      <c r="D39" s="239" t="s">
        <v>90</v>
      </c>
      <c r="E39" s="805"/>
      <c r="F39" s="806"/>
      <c r="G39" s="806"/>
      <c r="H39" s="806"/>
      <c r="I39" s="807"/>
      <c r="J39" s="336"/>
      <c r="K39" s="767"/>
      <c r="L39" s="768"/>
      <c r="M39" s="768"/>
      <c r="N39" s="771"/>
      <c r="O39" s="771"/>
      <c r="P39" s="771"/>
      <c r="Q39" s="772"/>
    </row>
    <row r="40" spans="1:17" ht="18" customHeight="1" x14ac:dyDescent="0.25">
      <c r="A40" s="353"/>
      <c r="B40" s="239" t="s">
        <v>91</v>
      </c>
      <c r="C40" s="229"/>
      <c r="D40" s="239" t="s">
        <v>92</v>
      </c>
      <c r="E40" s="805"/>
      <c r="F40" s="806"/>
      <c r="G40" s="806"/>
      <c r="H40" s="806"/>
      <c r="I40" s="807"/>
      <c r="J40" s="336"/>
      <c r="K40" s="767" t="s">
        <v>93</v>
      </c>
      <c r="L40" s="768"/>
      <c r="M40" s="768"/>
      <c r="N40" s="810">
        <f>$U$3</f>
        <v>0</v>
      </c>
      <c r="O40" s="771"/>
      <c r="P40" s="771"/>
      <c r="Q40" s="772"/>
    </row>
    <row r="41" spans="1:17" ht="18" customHeight="1" thickBot="1" x14ac:dyDescent="0.3">
      <c r="A41" s="353"/>
      <c r="B41" s="239" t="s">
        <v>117</v>
      </c>
      <c r="C41" s="229"/>
      <c r="D41" s="239" t="s">
        <v>118</v>
      </c>
      <c r="E41" s="805"/>
      <c r="F41" s="806"/>
      <c r="G41" s="806"/>
      <c r="H41" s="806"/>
      <c r="I41" s="807"/>
      <c r="J41" s="336"/>
      <c r="K41" s="808"/>
      <c r="L41" s="809"/>
      <c r="M41" s="809"/>
      <c r="N41" s="811"/>
      <c r="O41" s="811"/>
      <c r="P41" s="811"/>
      <c r="Q41" s="812"/>
    </row>
    <row r="42" spans="1:17" ht="18" customHeight="1" x14ac:dyDescent="0.25">
      <c r="A42" s="353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54"/>
    </row>
    <row r="43" spans="1:17" ht="18" customHeight="1" x14ac:dyDescent="0.25">
      <c r="A43" s="355"/>
      <c r="B43" s="356"/>
      <c r="C43" s="356"/>
      <c r="D43" s="356"/>
      <c r="E43" s="35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54"/>
    </row>
    <row r="44" spans="1:17" ht="18" customHeight="1" x14ac:dyDescent="0.25">
      <c r="A44" s="357"/>
      <c r="B44" s="333"/>
      <c r="C44" s="334"/>
      <c r="D44" s="813" t="s">
        <v>94</v>
      </c>
      <c r="E44" s="814"/>
      <c r="F44" s="814"/>
      <c r="G44" s="814"/>
      <c r="H44" s="815"/>
      <c r="I44" s="334"/>
      <c r="J44" s="334"/>
      <c r="K44" s="813" t="s">
        <v>94</v>
      </c>
      <c r="L44" s="814"/>
      <c r="M44" s="814"/>
      <c r="N44" s="814"/>
      <c r="O44" s="815"/>
      <c r="P44" s="335"/>
      <c r="Q44" s="354"/>
    </row>
    <row r="45" spans="1:17" ht="18" customHeight="1" x14ac:dyDescent="0.25">
      <c r="A45" s="358" t="s">
        <v>95</v>
      </c>
      <c r="B45" s="230" t="s">
        <v>86</v>
      </c>
      <c r="C45" s="230" t="s">
        <v>96</v>
      </c>
      <c r="D45" s="230" t="s">
        <v>49</v>
      </c>
      <c r="E45" s="230" t="s">
        <v>50</v>
      </c>
      <c r="F45" s="230" t="s">
        <v>51</v>
      </c>
      <c r="G45" s="230" t="s">
        <v>52</v>
      </c>
      <c r="H45" s="230" t="s">
        <v>97</v>
      </c>
      <c r="I45" s="230" t="s">
        <v>86</v>
      </c>
      <c r="J45" s="230" t="s">
        <v>98</v>
      </c>
      <c r="K45" s="230" t="s">
        <v>49</v>
      </c>
      <c r="L45" s="230" t="s">
        <v>50</v>
      </c>
      <c r="M45" s="230" t="s">
        <v>51</v>
      </c>
      <c r="N45" s="230" t="s">
        <v>52</v>
      </c>
      <c r="O45" s="230" t="s">
        <v>97</v>
      </c>
      <c r="P45" s="230" t="s">
        <v>99</v>
      </c>
      <c r="Q45" s="354"/>
    </row>
    <row r="46" spans="1:17" ht="25.5" customHeight="1" x14ac:dyDescent="0.25">
      <c r="A46" s="359">
        <v>1</v>
      </c>
      <c r="B46" s="351" t="s">
        <v>87</v>
      </c>
      <c r="C46" s="352"/>
      <c r="D46" s="352"/>
      <c r="E46" s="352"/>
      <c r="F46" s="352"/>
      <c r="G46" s="352"/>
      <c r="H46" s="352"/>
      <c r="I46" s="351" t="s">
        <v>88</v>
      </c>
      <c r="J46" s="352"/>
      <c r="K46" s="352"/>
      <c r="L46" s="352"/>
      <c r="M46" s="352"/>
      <c r="N46" s="352"/>
      <c r="O46" s="352"/>
      <c r="P46" s="351"/>
      <c r="Q46" s="354"/>
    </row>
    <row r="47" spans="1:17" ht="25.5" customHeight="1" x14ac:dyDescent="0.25">
      <c r="A47" s="359">
        <v>2</v>
      </c>
      <c r="B47" s="351" t="s">
        <v>89</v>
      </c>
      <c r="C47" s="352"/>
      <c r="D47" s="352"/>
      <c r="E47" s="352"/>
      <c r="F47" s="352"/>
      <c r="G47" s="352"/>
      <c r="H47" s="352"/>
      <c r="I47" s="351" t="s">
        <v>90</v>
      </c>
      <c r="J47" s="352"/>
      <c r="K47" s="352"/>
      <c r="L47" s="352"/>
      <c r="M47" s="352"/>
      <c r="N47" s="352"/>
      <c r="O47" s="352"/>
      <c r="P47" s="351"/>
      <c r="Q47" s="354"/>
    </row>
    <row r="48" spans="1:17" ht="51" customHeight="1" x14ac:dyDescent="0.25">
      <c r="A48" s="359">
        <v>3</v>
      </c>
      <c r="B48" s="351" t="s">
        <v>100</v>
      </c>
      <c r="C48" s="352"/>
      <c r="D48" s="352"/>
      <c r="E48" s="352"/>
      <c r="F48" s="352"/>
      <c r="G48" s="352"/>
      <c r="H48" s="352"/>
      <c r="I48" s="351" t="s">
        <v>100</v>
      </c>
      <c r="J48" s="352"/>
      <c r="K48" s="352"/>
      <c r="L48" s="352"/>
      <c r="M48" s="352"/>
      <c r="N48" s="352"/>
      <c r="O48" s="352"/>
      <c r="P48" s="351"/>
      <c r="Q48" s="354"/>
    </row>
    <row r="49" spans="1:17" ht="25.5" customHeight="1" x14ac:dyDescent="0.25">
      <c r="A49" s="359">
        <v>4</v>
      </c>
      <c r="B49" s="351" t="s">
        <v>87</v>
      </c>
      <c r="C49" s="352"/>
      <c r="D49" s="352"/>
      <c r="E49" s="352"/>
      <c r="F49" s="352"/>
      <c r="G49" s="352"/>
      <c r="H49" s="352"/>
      <c r="I49" s="351" t="s">
        <v>90</v>
      </c>
      <c r="J49" s="352"/>
      <c r="K49" s="352"/>
      <c r="L49" s="352"/>
      <c r="M49" s="352"/>
      <c r="N49" s="352"/>
      <c r="O49" s="352"/>
      <c r="P49" s="351"/>
      <c r="Q49" s="354"/>
    </row>
    <row r="50" spans="1:17" ht="25.5" customHeight="1" x14ac:dyDescent="0.25">
      <c r="A50" s="359">
        <v>5</v>
      </c>
      <c r="B50" s="351" t="s">
        <v>89</v>
      </c>
      <c r="C50" s="352"/>
      <c r="D50" s="352"/>
      <c r="E50" s="352"/>
      <c r="F50" s="352"/>
      <c r="G50" s="352"/>
      <c r="H50" s="352"/>
      <c r="I50" s="351" t="s">
        <v>88</v>
      </c>
      <c r="J50" s="352"/>
      <c r="K50" s="352"/>
      <c r="L50" s="352"/>
      <c r="M50" s="352"/>
      <c r="N50" s="352"/>
      <c r="O50" s="352"/>
      <c r="P50" s="351"/>
      <c r="Q50" s="354"/>
    </row>
    <row r="51" spans="1:17" ht="18" customHeight="1" x14ac:dyDescent="0.25">
      <c r="A51" s="353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54"/>
    </row>
    <row r="52" spans="1:17" ht="18" customHeight="1" x14ac:dyDescent="0.25">
      <c r="A52" s="353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54"/>
    </row>
    <row r="53" spans="1:17" ht="18" customHeight="1" x14ac:dyDescent="0.25">
      <c r="A53" s="829" t="s">
        <v>148</v>
      </c>
      <c r="B53" s="806"/>
      <c r="C53" s="807"/>
      <c r="D53" s="828"/>
      <c r="E53" s="828"/>
      <c r="F53" s="828"/>
      <c r="G53" s="828"/>
      <c r="H53" s="828"/>
      <c r="I53" s="828"/>
      <c r="J53" s="229" t="s">
        <v>147</v>
      </c>
      <c r="K53" s="240"/>
      <c r="L53" s="337">
        <v>3</v>
      </c>
      <c r="M53" s="336" t="s">
        <v>87</v>
      </c>
      <c r="N53" s="828"/>
      <c r="O53" s="828"/>
      <c r="P53" s="336"/>
      <c r="Q53" s="354"/>
    </row>
    <row r="54" spans="1:17" ht="18" customHeight="1" x14ac:dyDescent="0.25">
      <c r="A54" s="819" t="s">
        <v>101</v>
      </c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1"/>
    </row>
    <row r="55" spans="1:17" ht="18" customHeight="1" x14ac:dyDescent="0.25">
      <c r="A55" s="353"/>
      <c r="B55" s="822"/>
      <c r="C55" s="823"/>
      <c r="D55" s="824"/>
      <c r="E55" s="336"/>
      <c r="F55" s="336"/>
      <c r="G55" s="336"/>
      <c r="H55" s="336"/>
      <c r="I55" s="822"/>
      <c r="J55" s="824"/>
      <c r="K55" s="336"/>
      <c r="L55" s="336"/>
      <c r="M55" s="336"/>
      <c r="N55" s="822"/>
      <c r="O55" s="823"/>
      <c r="P55" s="824"/>
      <c r="Q55" s="354"/>
    </row>
    <row r="56" spans="1:17" ht="18" customHeight="1" x14ac:dyDescent="0.25">
      <c r="A56" s="353"/>
      <c r="B56" s="825"/>
      <c r="C56" s="826"/>
      <c r="D56" s="827"/>
      <c r="E56" s="336"/>
      <c r="F56" s="336"/>
      <c r="G56" s="336"/>
      <c r="H56" s="336"/>
      <c r="I56" s="825"/>
      <c r="J56" s="827"/>
      <c r="K56" s="336"/>
      <c r="L56" s="336"/>
      <c r="M56" s="336"/>
      <c r="N56" s="825"/>
      <c r="O56" s="826"/>
      <c r="P56" s="827"/>
      <c r="Q56" s="354"/>
    </row>
    <row r="57" spans="1:17" ht="18" customHeight="1" x14ac:dyDescent="0.25">
      <c r="A57" s="353"/>
      <c r="B57" s="816"/>
      <c r="C57" s="817"/>
      <c r="D57" s="818"/>
      <c r="E57" s="336"/>
      <c r="F57" s="336"/>
      <c r="G57" s="336"/>
      <c r="H57" s="336"/>
      <c r="I57" s="816"/>
      <c r="J57" s="818"/>
      <c r="K57" s="336"/>
      <c r="L57" s="336"/>
      <c r="M57" s="360"/>
      <c r="N57" s="816"/>
      <c r="O57" s="817"/>
      <c r="P57" s="818"/>
      <c r="Q57" s="354"/>
    </row>
    <row r="58" spans="1:17" ht="18" customHeight="1" thickBot="1" x14ac:dyDescent="0.3">
      <c r="A58" s="353"/>
      <c r="B58" s="805" t="s">
        <v>102</v>
      </c>
      <c r="C58" s="806"/>
      <c r="D58" s="807"/>
      <c r="E58" s="336"/>
      <c r="F58" s="336"/>
      <c r="G58" s="336"/>
      <c r="H58" s="336"/>
      <c r="I58" s="805" t="s">
        <v>103</v>
      </c>
      <c r="J58" s="807"/>
      <c r="K58" s="336"/>
      <c r="L58" s="336"/>
      <c r="M58" s="336"/>
      <c r="N58" s="805" t="s">
        <v>104</v>
      </c>
      <c r="O58" s="806"/>
      <c r="P58" s="807"/>
      <c r="Q58" s="354"/>
    </row>
    <row r="59" spans="1:17" ht="18" customHeight="1" x14ac:dyDescent="0.25">
      <c r="A59" s="794" t="s">
        <v>81</v>
      </c>
      <c r="B59" s="795"/>
      <c r="C59" s="795"/>
      <c r="D59" s="795"/>
      <c r="E59" s="795"/>
      <c r="F59" s="795"/>
      <c r="G59" s="795"/>
      <c r="H59" s="795"/>
      <c r="I59" s="795"/>
      <c r="J59" s="796"/>
      <c r="K59" s="231"/>
      <c r="L59" s="231"/>
      <c r="M59" s="231"/>
      <c r="N59" s="785">
        <f>$V$4</f>
        <v>0</v>
      </c>
      <c r="O59" s="786"/>
      <c r="P59" s="787"/>
      <c r="Q59" s="232"/>
    </row>
    <row r="60" spans="1:17" ht="18" customHeight="1" x14ac:dyDescent="0.25">
      <c r="A60" s="797"/>
      <c r="B60" s="798"/>
      <c r="C60" s="798"/>
      <c r="D60" s="798"/>
      <c r="E60" s="798"/>
      <c r="F60" s="798"/>
      <c r="G60" s="798"/>
      <c r="H60" s="798"/>
      <c r="I60" s="798"/>
      <c r="J60" s="799"/>
      <c r="K60" s="341"/>
      <c r="L60" s="341"/>
      <c r="M60" s="341"/>
      <c r="N60" s="788"/>
      <c r="O60" s="789"/>
      <c r="P60" s="790"/>
      <c r="Q60" s="233"/>
    </row>
    <row r="61" spans="1:17" ht="18" customHeight="1" x14ac:dyDescent="0.25">
      <c r="A61" s="797" t="s">
        <v>82</v>
      </c>
      <c r="B61" s="798"/>
      <c r="C61" s="798"/>
      <c r="D61" s="798"/>
      <c r="E61" s="798"/>
      <c r="F61" s="798"/>
      <c r="G61" s="798"/>
      <c r="H61" s="798"/>
      <c r="I61" s="798"/>
      <c r="J61" s="799"/>
      <c r="K61" s="341"/>
      <c r="L61" s="341"/>
      <c r="M61" s="341"/>
      <c r="N61" s="788"/>
      <c r="O61" s="789"/>
      <c r="P61" s="790"/>
      <c r="Q61" s="233"/>
    </row>
    <row r="62" spans="1:17" ht="18" customHeight="1" thickBot="1" x14ac:dyDescent="0.3">
      <c r="A62" s="776" t="s">
        <v>74</v>
      </c>
      <c r="B62" s="777"/>
      <c r="C62" s="778">
        <f>$C$4</f>
        <v>0</v>
      </c>
      <c r="D62" s="779"/>
      <c r="E62" s="341"/>
      <c r="F62" s="780" t="s">
        <v>83</v>
      </c>
      <c r="G62" s="781"/>
      <c r="H62" s="780">
        <f>$H$4</f>
        <v>0</v>
      </c>
      <c r="I62" s="781"/>
      <c r="J62" s="782"/>
      <c r="K62" s="341"/>
      <c r="L62" s="341"/>
      <c r="M62" s="341"/>
      <c r="N62" s="788"/>
      <c r="O62" s="789"/>
      <c r="P62" s="790"/>
      <c r="Q62" s="233"/>
    </row>
    <row r="63" spans="1:17" ht="18" customHeight="1" thickBot="1" x14ac:dyDescent="0.3">
      <c r="A63" s="783" t="s">
        <v>66</v>
      </c>
      <c r="B63" s="784"/>
      <c r="C63" s="800">
        <f>$C$5</f>
        <v>0</v>
      </c>
      <c r="D63" s="801"/>
      <c r="E63" s="234"/>
      <c r="F63" s="800" t="s">
        <v>84</v>
      </c>
      <c r="G63" s="784"/>
      <c r="H63" s="802">
        <f>$T$4</f>
        <v>0</v>
      </c>
      <c r="I63" s="784"/>
      <c r="J63" s="801"/>
      <c r="K63" s="234"/>
      <c r="L63" s="803" t="s">
        <v>2</v>
      </c>
      <c r="M63" s="804"/>
      <c r="N63" s="791"/>
      <c r="O63" s="792"/>
      <c r="P63" s="793"/>
      <c r="Q63" s="235">
        <v>3</v>
      </c>
    </row>
    <row r="64" spans="1:17" ht="18" customHeight="1" thickBot="1" x14ac:dyDescent="0.3">
      <c r="A64" s="353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54"/>
    </row>
    <row r="65" spans="1:17" ht="18" customHeight="1" x14ac:dyDescent="0.25">
      <c r="A65" s="353"/>
      <c r="B65" s="236"/>
      <c r="C65" s="228" t="s">
        <v>85</v>
      </c>
      <c r="D65" s="340"/>
      <c r="E65" s="762" t="s">
        <v>85</v>
      </c>
      <c r="F65" s="763"/>
      <c r="G65" s="763"/>
      <c r="H65" s="763"/>
      <c r="I65" s="764"/>
      <c r="J65" s="336"/>
      <c r="K65" s="765" t="s">
        <v>85</v>
      </c>
      <c r="L65" s="766"/>
      <c r="M65" s="766"/>
      <c r="N65" s="769">
        <f>$Y$3</f>
        <v>0</v>
      </c>
      <c r="O65" s="769"/>
      <c r="P65" s="769"/>
      <c r="Q65" s="770"/>
    </row>
    <row r="66" spans="1:17" ht="18" customHeight="1" x14ac:dyDescent="0.25">
      <c r="A66" s="353"/>
      <c r="B66" s="338" t="s">
        <v>86</v>
      </c>
      <c r="C66" s="237"/>
      <c r="D66" s="339" t="s">
        <v>86</v>
      </c>
      <c r="E66" s="773"/>
      <c r="F66" s="774"/>
      <c r="G66" s="774"/>
      <c r="H66" s="774"/>
      <c r="I66" s="775"/>
      <c r="J66" s="336"/>
      <c r="K66" s="767"/>
      <c r="L66" s="768"/>
      <c r="M66" s="768"/>
      <c r="N66" s="771"/>
      <c r="O66" s="771"/>
      <c r="P66" s="771"/>
      <c r="Q66" s="772"/>
    </row>
    <row r="67" spans="1:17" ht="18" customHeight="1" x14ac:dyDescent="0.25">
      <c r="A67" s="353"/>
      <c r="B67" s="239" t="s">
        <v>87</v>
      </c>
      <c r="C67" s="238"/>
      <c r="D67" s="239" t="s">
        <v>88</v>
      </c>
      <c r="E67" s="816"/>
      <c r="F67" s="817"/>
      <c r="G67" s="817"/>
      <c r="H67" s="817"/>
      <c r="I67" s="818"/>
      <c r="J67" s="336"/>
      <c r="K67" s="767" t="s">
        <v>85</v>
      </c>
      <c r="L67" s="768"/>
      <c r="M67" s="768"/>
      <c r="N67" s="771">
        <f>$Y$4</f>
        <v>0</v>
      </c>
      <c r="O67" s="771"/>
      <c r="P67" s="771"/>
      <c r="Q67" s="772"/>
    </row>
    <row r="68" spans="1:17" ht="18" customHeight="1" x14ac:dyDescent="0.25">
      <c r="A68" s="353"/>
      <c r="B68" s="239" t="s">
        <v>89</v>
      </c>
      <c r="C68" s="229"/>
      <c r="D68" s="239" t="s">
        <v>90</v>
      </c>
      <c r="E68" s="805"/>
      <c r="F68" s="806"/>
      <c r="G68" s="806"/>
      <c r="H68" s="806"/>
      <c r="I68" s="807"/>
      <c r="J68" s="336"/>
      <c r="K68" s="767"/>
      <c r="L68" s="768"/>
      <c r="M68" s="768"/>
      <c r="N68" s="771"/>
      <c r="O68" s="771"/>
      <c r="P68" s="771"/>
      <c r="Q68" s="772"/>
    </row>
    <row r="69" spans="1:17" ht="18" customHeight="1" x14ac:dyDescent="0.25">
      <c r="A69" s="353"/>
      <c r="B69" s="239" t="s">
        <v>91</v>
      </c>
      <c r="C69" s="229"/>
      <c r="D69" s="239" t="s">
        <v>92</v>
      </c>
      <c r="E69" s="805"/>
      <c r="F69" s="806"/>
      <c r="G69" s="806"/>
      <c r="H69" s="806"/>
      <c r="I69" s="807"/>
      <c r="J69" s="336"/>
      <c r="K69" s="767" t="s">
        <v>93</v>
      </c>
      <c r="L69" s="768"/>
      <c r="M69" s="768"/>
      <c r="N69" s="810">
        <f>$U$4</f>
        <v>0</v>
      </c>
      <c r="O69" s="771"/>
      <c r="P69" s="771"/>
      <c r="Q69" s="772"/>
    </row>
    <row r="70" spans="1:17" ht="18" customHeight="1" thickBot="1" x14ac:dyDescent="0.3">
      <c r="A70" s="353"/>
      <c r="B70" s="239" t="s">
        <v>117</v>
      </c>
      <c r="C70" s="229"/>
      <c r="D70" s="239" t="s">
        <v>118</v>
      </c>
      <c r="E70" s="805"/>
      <c r="F70" s="806"/>
      <c r="G70" s="806"/>
      <c r="H70" s="806"/>
      <c r="I70" s="807"/>
      <c r="J70" s="336"/>
      <c r="K70" s="808"/>
      <c r="L70" s="809"/>
      <c r="M70" s="809"/>
      <c r="N70" s="811"/>
      <c r="O70" s="811"/>
      <c r="P70" s="811"/>
      <c r="Q70" s="812"/>
    </row>
    <row r="71" spans="1:17" ht="18" customHeight="1" x14ac:dyDescent="0.25">
      <c r="A71" s="353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54"/>
    </row>
    <row r="72" spans="1:17" ht="18" customHeight="1" x14ac:dyDescent="0.25">
      <c r="A72" s="355"/>
      <c r="B72" s="356"/>
      <c r="C72" s="356"/>
      <c r="D72" s="356"/>
      <c r="E72" s="35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54"/>
    </row>
    <row r="73" spans="1:17" ht="18" customHeight="1" x14ac:dyDescent="0.25">
      <c r="A73" s="357"/>
      <c r="B73" s="333"/>
      <c r="C73" s="334"/>
      <c r="D73" s="813" t="s">
        <v>94</v>
      </c>
      <c r="E73" s="814"/>
      <c r="F73" s="814"/>
      <c r="G73" s="814"/>
      <c r="H73" s="815"/>
      <c r="I73" s="334"/>
      <c r="J73" s="334"/>
      <c r="K73" s="813" t="s">
        <v>94</v>
      </c>
      <c r="L73" s="814"/>
      <c r="M73" s="814"/>
      <c r="N73" s="814"/>
      <c r="O73" s="815"/>
      <c r="P73" s="335"/>
      <c r="Q73" s="354"/>
    </row>
    <row r="74" spans="1:17" ht="18" customHeight="1" x14ac:dyDescent="0.25">
      <c r="A74" s="358" t="s">
        <v>95</v>
      </c>
      <c r="B74" s="230" t="s">
        <v>86</v>
      </c>
      <c r="C74" s="230" t="s">
        <v>96</v>
      </c>
      <c r="D74" s="230" t="s">
        <v>49</v>
      </c>
      <c r="E74" s="230" t="s">
        <v>50</v>
      </c>
      <c r="F74" s="230" t="s">
        <v>51</v>
      </c>
      <c r="G74" s="230" t="s">
        <v>52</v>
      </c>
      <c r="H74" s="230" t="s">
        <v>97</v>
      </c>
      <c r="I74" s="230" t="s">
        <v>86</v>
      </c>
      <c r="J74" s="230" t="s">
        <v>98</v>
      </c>
      <c r="K74" s="230" t="s">
        <v>49</v>
      </c>
      <c r="L74" s="230" t="s">
        <v>50</v>
      </c>
      <c r="M74" s="230" t="s">
        <v>51</v>
      </c>
      <c r="N74" s="230" t="s">
        <v>52</v>
      </c>
      <c r="O74" s="230" t="s">
        <v>97</v>
      </c>
      <c r="P74" s="230" t="s">
        <v>99</v>
      </c>
      <c r="Q74" s="354"/>
    </row>
    <row r="75" spans="1:17" ht="25.5" customHeight="1" x14ac:dyDescent="0.25">
      <c r="A75" s="359">
        <v>1</v>
      </c>
      <c r="B75" s="351" t="s">
        <v>87</v>
      </c>
      <c r="C75" s="352"/>
      <c r="D75" s="352"/>
      <c r="E75" s="352"/>
      <c r="F75" s="352"/>
      <c r="G75" s="352"/>
      <c r="H75" s="352"/>
      <c r="I75" s="351" t="s">
        <v>88</v>
      </c>
      <c r="J75" s="352"/>
      <c r="K75" s="352"/>
      <c r="L75" s="352"/>
      <c r="M75" s="352"/>
      <c r="N75" s="352"/>
      <c r="O75" s="352"/>
      <c r="P75" s="351"/>
      <c r="Q75" s="354"/>
    </row>
    <row r="76" spans="1:17" ht="25.5" customHeight="1" x14ac:dyDescent="0.25">
      <c r="A76" s="359">
        <v>2</v>
      </c>
      <c r="B76" s="351" t="s">
        <v>89</v>
      </c>
      <c r="C76" s="352"/>
      <c r="D76" s="352"/>
      <c r="E76" s="352"/>
      <c r="F76" s="352"/>
      <c r="G76" s="352"/>
      <c r="H76" s="352"/>
      <c r="I76" s="351" t="s">
        <v>90</v>
      </c>
      <c r="J76" s="352"/>
      <c r="K76" s="352"/>
      <c r="L76" s="352"/>
      <c r="M76" s="352"/>
      <c r="N76" s="352"/>
      <c r="O76" s="352"/>
      <c r="P76" s="351"/>
      <c r="Q76" s="354"/>
    </row>
    <row r="77" spans="1:17" ht="51" customHeight="1" x14ac:dyDescent="0.25">
      <c r="A77" s="359">
        <v>3</v>
      </c>
      <c r="B77" s="351" t="s">
        <v>100</v>
      </c>
      <c r="C77" s="352"/>
      <c r="D77" s="352"/>
      <c r="E77" s="352"/>
      <c r="F77" s="352"/>
      <c r="G77" s="352"/>
      <c r="H77" s="352"/>
      <c r="I77" s="351" t="s">
        <v>100</v>
      </c>
      <c r="J77" s="352"/>
      <c r="K77" s="352"/>
      <c r="L77" s="352"/>
      <c r="M77" s="352"/>
      <c r="N77" s="352"/>
      <c r="O77" s="352"/>
      <c r="P77" s="351"/>
      <c r="Q77" s="354"/>
    </row>
    <row r="78" spans="1:17" ht="25.5" customHeight="1" x14ac:dyDescent="0.25">
      <c r="A78" s="359">
        <v>4</v>
      </c>
      <c r="B78" s="351" t="s">
        <v>87</v>
      </c>
      <c r="C78" s="352"/>
      <c r="D78" s="352"/>
      <c r="E78" s="352"/>
      <c r="F78" s="352"/>
      <c r="G78" s="352"/>
      <c r="H78" s="352"/>
      <c r="I78" s="351" t="s">
        <v>90</v>
      </c>
      <c r="J78" s="352"/>
      <c r="K78" s="352"/>
      <c r="L78" s="352"/>
      <c r="M78" s="352"/>
      <c r="N78" s="352"/>
      <c r="O78" s="352"/>
      <c r="P78" s="351"/>
      <c r="Q78" s="354"/>
    </row>
    <row r="79" spans="1:17" ht="25.5" customHeight="1" x14ac:dyDescent="0.25">
      <c r="A79" s="359">
        <v>5</v>
      </c>
      <c r="B79" s="351" t="s">
        <v>89</v>
      </c>
      <c r="C79" s="352"/>
      <c r="D79" s="352"/>
      <c r="E79" s="352"/>
      <c r="F79" s="352"/>
      <c r="G79" s="352"/>
      <c r="H79" s="352"/>
      <c r="I79" s="351" t="s">
        <v>88</v>
      </c>
      <c r="J79" s="352"/>
      <c r="K79" s="352"/>
      <c r="L79" s="352"/>
      <c r="M79" s="352"/>
      <c r="N79" s="352"/>
      <c r="O79" s="352"/>
      <c r="P79" s="351"/>
      <c r="Q79" s="354"/>
    </row>
    <row r="80" spans="1:17" ht="18" customHeight="1" x14ac:dyDescent="0.25">
      <c r="A80" s="353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54"/>
    </row>
    <row r="81" spans="1:17" ht="18" customHeight="1" x14ac:dyDescent="0.25">
      <c r="A81" s="353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54"/>
    </row>
    <row r="82" spans="1:17" ht="18" customHeight="1" x14ac:dyDescent="0.25">
      <c r="A82" s="829" t="s">
        <v>148</v>
      </c>
      <c r="B82" s="806"/>
      <c r="C82" s="807"/>
      <c r="D82" s="828"/>
      <c r="E82" s="828"/>
      <c r="F82" s="828"/>
      <c r="G82" s="828"/>
      <c r="H82" s="828"/>
      <c r="I82" s="828"/>
      <c r="J82" s="229" t="s">
        <v>147</v>
      </c>
      <c r="K82" s="240"/>
      <c r="L82" s="337">
        <v>3</v>
      </c>
      <c r="M82" s="336" t="s">
        <v>87</v>
      </c>
      <c r="N82" s="828"/>
      <c r="O82" s="828"/>
      <c r="P82" s="336"/>
      <c r="Q82" s="354"/>
    </row>
    <row r="83" spans="1:17" ht="18" customHeight="1" x14ac:dyDescent="0.25">
      <c r="A83" s="819" t="s">
        <v>101</v>
      </c>
      <c r="B83" s="820"/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1"/>
    </row>
    <row r="84" spans="1:17" ht="18" customHeight="1" x14ac:dyDescent="0.25">
      <c r="A84" s="353"/>
      <c r="B84" s="822"/>
      <c r="C84" s="823"/>
      <c r="D84" s="824"/>
      <c r="E84" s="336"/>
      <c r="F84" s="336"/>
      <c r="G84" s="336"/>
      <c r="H84" s="336"/>
      <c r="I84" s="822"/>
      <c r="J84" s="824"/>
      <c r="K84" s="336"/>
      <c r="L84" s="336"/>
      <c r="M84" s="336"/>
      <c r="N84" s="822"/>
      <c r="O84" s="823"/>
      <c r="P84" s="824"/>
      <c r="Q84" s="354"/>
    </row>
    <row r="85" spans="1:17" ht="18" customHeight="1" x14ac:dyDescent="0.25">
      <c r="A85" s="353"/>
      <c r="B85" s="825"/>
      <c r="C85" s="826"/>
      <c r="D85" s="827"/>
      <c r="E85" s="336"/>
      <c r="F85" s="336"/>
      <c r="G85" s="336"/>
      <c r="H85" s="336"/>
      <c r="I85" s="825"/>
      <c r="J85" s="827"/>
      <c r="K85" s="336"/>
      <c r="L85" s="336"/>
      <c r="M85" s="336"/>
      <c r="N85" s="825"/>
      <c r="O85" s="826"/>
      <c r="P85" s="827"/>
      <c r="Q85" s="354"/>
    </row>
    <row r="86" spans="1:17" ht="18" customHeight="1" x14ac:dyDescent="0.25">
      <c r="A86" s="353"/>
      <c r="B86" s="816"/>
      <c r="C86" s="817"/>
      <c r="D86" s="818"/>
      <c r="E86" s="336"/>
      <c r="F86" s="336"/>
      <c r="G86" s="336"/>
      <c r="H86" s="336"/>
      <c r="I86" s="816"/>
      <c r="J86" s="818"/>
      <c r="K86" s="336"/>
      <c r="L86" s="336"/>
      <c r="M86" s="360"/>
      <c r="N86" s="816"/>
      <c r="O86" s="817"/>
      <c r="P86" s="818"/>
      <c r="Q86" s="354"/>
    </row>
    <row r="87" spans="1:17" ht="18" customHeight="1" thickBot="1" x14ac:dyDescent="0.3">
      <c r="A87" s="353"/>
      <c r="B87" s="805" t="s">
        <v>102</v>
      </c>
      <c r="C87" s="806"/>
      <c r="D87" s="807"/>
      <c r="E87" s="336"/>
      <c r="F87" s="336"/>
      <c r="G87" s="336"/>
      <c r="H87" s="336"/>
      <c r="I87" s="805" t="s">
        <v>103</v>
      </c>
      <c r="J87" s="807"/>
      <c r="K87" s="336"/>
      <c r="L87" s="336"/>
      <c r="M87" s="336"/>
      <c r="N87" s="805" t="s">
        <v>104</v>
      </c>
      <c r="O87" s="806"/>
      <c r="P87" s="807"/>
      <c r="Q87" s="354"/>
    </row>
    <row r="88" spans="1:17" ht="18" customHeight="1" x14ac:dyDescent="0.25">
      <c r="A88" s="794" t="s">
        <v>81</v>
      </c>
      <c r="B88" s="795"/>
      <c r="C88" s="795"/>
      <c r="D88" s="795"/>
      <c r="E88" s="795"/>
      <c r="F88" s="795"/>
      <c r="G88" s="795"/>
      <c r="H88" s="795"/>
      <c r="I88" s="795"/>
      <c r="J88" s="796"/>
      <c r="K88" s="231"/>
      <c r="L88" s="231"/>
      <c r="M88" s="231"/>
      <c r="N88" s="785">
        <f>$V$5</f>
        <v>0</v>
      </c>
      <c r="O88" s="786"/>
      <c r="P88" s="787"/>
      <c r="Q88" s="232"/>
    </row>
    <row r="89" spans="1:17" ht="18" customHeight="1" x14ac:dyDescent="0.25">
      <c r="A89" s="797"/>
      <c r="B89" s="798"/>
      <c r="C89" s="798"/>
      <c r="D89" s="798"/>
      <c r="E89" s="798"/>
      <c r="F89" s="798"/>
      <c r="G89" s="798"/>
      <c r="H89" s="798"/>
      <c r="I89" s="798"/>
      <c r="J89" s="799"/>
      <c r="K89" s="341"/>
      <c r="L89" s="341"/>
      <c r="M89" s="341"/>
      <c r="N89" s="788"/>
      <c r="O89" s="789"/>
      <c r="P89" s="790"/>
      <c r="Q89" s="233"/>
    </row>
    <row r="90" spans="1:17" ht="18" customHeight="1" x14ac:dyDescent="0.25">
      <c r="A90" s="797" t="s">
        <v>82</v>
      </c>
      <c r="B90" s="798"/>
      <c r="C90" s="798"/>
      <c r="D90" s="798"/>
      <c r="E90" s="798"/>
      <c r="F90" s="798"/>
      <c r="G90" s="798"/>
      <c r="H90" s="798"/>
      <c r="I90" s="798"/>
      <c r="J90" s="799"/>
      <c r="K90" s="341"/>
      <c r="L90" s="341"/>
      <c r="M90" s="341"/>
      <c r="N90" s="788"/>
      <c r="O90" s="789"/>
      <c r="P90" s="790"/>
      <c r="Q90" s="233"/>
    </row>
    <row r="91" spans="1:17" ht="18" customHeight="1" thickBot="1" x14ac:dyDescent="0.3">
      <c r="A91" s="776" t="s">
        <v>74</v>
      </c>
      <c r="B91" s="777"/>
      <c r="C91" s="778">
        <f>$C$4</f>
        <v>0</v>
      </c>
      <c r="D91" s="779"/>
      <c r="E91" s="341"/>
      <c r="F91" s="780" t="s">
        <v>83</v>
      </c>
      <c r="G91" s="781"/>
      <c r="H91" s="780">
        <f>$H$4</f>
        <v>0</v>
      </c>
      <c r="I91" s="781"/>
      <c r="J91" s="782"/>
      <c r="K91" s="341"/>
      <c r="L91" s="341"/>
      <c r="M91" s="341"/>
      <c r="N91" s="788"/>
      <c r="O91" s="789"/>
      <c r="P91" s="790"/>
      <c r="Q91" s="233"/>
    </row>
    <row r="92" spans="1:17" ht="18" customHeight="1" thickBot="1" x14ac:dyDescent="0.3">
      <c r="A92" s="783" t="s">
        <v>66</v>
      </c>
      <c r="B92" s="784"/>
      <c r="C92" s="800">
        <f>$C$5</f>
        <v>0</v>
      </c>
      <c r="D92" s="801"/>
      <c r="E92" s="234"/>
      <c r="F92" s="800" t="s">
        <v>84</v>
      </c>
      <c r="G92" s="784"/>
      <c r="H92" s="802">
        <f>$T$4</f>
        <v>0</v>
      </c>
      <c r="I92" s="784"/>
      <c r="J92" s="801"/>
      <c r="K92" s="234"/>
      <c r="L92" s="803" t="s">
        <v>2</v>
      </c>
      <c r="M92" s="804"/>
      <c r="N92" s="791"/>
      <c r="O92" s="792"/>
      <c r="P92" s="793"/>
      <c r="Q92" s="235">
        <v>4</v>
      </c>
    </row>
    <row r="93" spans="1:17" ht="18" customHeight="1" thickBot="1" x14ac:dyDescent="0.3">
      <c r="A93" s="353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54"/>
    </row>
    <row r="94" spans="1:17" ht="18" customHeight="1" x14ac:dyDescent="0.25">
      <c r="A94" s="353"/>
      <c r="B94" s="236"/>
      <c r="C94" s="228" t="s">
        <v>85</v>
      </c>
      <c r="D94" s="340"/>
      <c r="E94" s="762" t="s">
        <v>85</v>
      </c>
      <c r="F94" s="763"/>
      <c r="G94" s="763"/>
      <c r="H94" s="763"/>
      <c r="I94" s="764"/>
      <c r="J94" s="336"/>
      <c r="K94" s="765" t="s">
        <v>85</v>
      </c>
      <c r="L94" s="766"/>
      <c r="M94" s="766"/>
      <c r="N94" s="769">
        <f>$Y$5</f>
        <v>0</v>
      </c>
      <c r="O94" s="769"/>
      <c r="P94" s="769"/>
      <c r="Q94" s="770"/>
    </row>
    <row r="95" spans="1:17" ht="18" customHeight="1" x14ac:dyDescent="0.25">
      <c r="A95" s="353"/>
      <c r="B95" s="338" t="s">
        <v>86</v>
      </c>
      <c r="C95" s="237"/>
      <c r="D95" s="339" t="s">
        <v>86</v>
      </c>
      <c r="E95" s="773"/>
      <c r="F95" s="774"/>
      <c r="G95" s="774"/>
      <c r="H95" s="774"/>
      <c r="I95" s="775"/>
      <c r="J95" s="336"/>
      <c r="K95" s="767"/>
      <c r="L95" s="768"/>
      <c r="M95" s="768"/>
      <c r="N95" s="771"/>
      <c r="O95" s="771"/>
      <c r="P95" s="771"/>
      <c r="Q95" s="772"/>
    </row>
    <row r="96" spans="1:17" ht="18" customHeight="1" x14ac:dyDescent="0.25">
      <c r="A96" s="353"/>
      <c r="B96" s="239" t="s">
        <v>87</v>
      </c>
      <c r="C96" s="238"/>
      <c r="D96" s="239" t="s">
        <v>88</v>
      </c>
      <c r="E96" s="816"/>
      <c r="F96" s="817"/>
      <c r="G96" s="817"/>
      <c r="H96" s="817"/>
      <c r="I96" s="818"/>
      <c r="J96" s="336"/>
      <c r="K96" s="767" t="s">
        <v>85</v>
      </c>
      <c r="L96" s="768"/>
      <c r="M96" s="768"/>
      <c r="N96" s="771">
        <f>$Y$6</f>
        <v>0</v>
      </c>
      <c r="O96" s="771"/>
      <c r="P96" s="771"/>
      <c r="Q96" s="772"/>
    </row>
    <row r="97" spans="1:17" ht="18" customHeight="1" x14ac:dyDescent="0.25">
      <c r="A97" s="353"/>
      <c r="B97" s="239" t="s">
        <v>89</v>
      </c>
      <c r="C97" s="229"/>
      <c r="D97" s="239" t="s">
        <v>90</v>
      </c>
      <c r="E97" s="805"/>
      <c r="F97" s="806"/>
      <c r="G97" s="806"/>
      <c r="H97" s="806"/>
      <c r="I97" s="807"/>
      <c r="J97" s="336"/>
      <c r="K97" s="767"/>
      <c r="L97" s="768"/>
      <c r="M97" s="768"/>
      <c r="N97" s="771"/>
      <c r="O97" s="771"/>
      <c r="P97" s="771"/>
      <c r="Q97" s="772"/>
    </row>
    <row r="98" spans="1:17" ht="18" customHeight="1" x14ac:dyDescent="0.25">
      <c r="A98" s="353"/>
      <c r="B98" s="239" t="s">
        <v>91</v>
      </c>
      <c r="C98" s="229"/>
      <c r="D98" s="239" t="s">
        <v>92</v>
      </c>
      <c r="E98" s="805"/>
      <c r="F98" s="806"/>
      <c r="G98" s="806"/>
      <c r="H98" s="806"/>
      <c r="I98" s="807"/>
      <c r="J98" s="336"/>
      <c r="K98" s="767" t="s">
        <v>93</v>
      </c>
      <c r="L98" s="768"/>
      <c r="M98" s="768"/>
      <c r="N98" s="810">
        <f>$U$5</f>
        <v>0</v>
      </c>
      <c r="O98" s="771"/>
      <c r="P98" s="771"/>
      <c r="Q98" s="772"/>
    </row>
    <row r="99" spans="1:17" ht="18" customHeight="1" thickBot="1" x14ac:dyDescent="0.3">
      <c r="A99" s="353"/>
      <c r="B99" s="239" t="s">
        <v>117</v>
      </c>
      <c r="C99" s="229"/>
      <c r="D99" s="239" t="s">
        <v>118</v>
      </c>
      <c r="E99" s="805"/>
      <c r="F99" s="806"/>
      <c r="G99" s="806"/>
      <c r="H99" s="806"/>
      <c r="I99" s="807"/>
      <c r="J99" s="336"/>
      <c r="K99" s="808"/>
      <c r="L99" s="809"/>
      <c r="M99" s="809"/>
      <c r="N99" s="811"/>
      <c r="O99" s="811"/>
      <c r="P99" s="811"/>
      <c r="Q99" s="812"/>
    </row>
    <row r="100" spans="1:17" ht="18" customHeight="1" x14ac:dyDescent="0.25">
      <c r="A100" s="353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54"/>
    </row>
    <row r="101" spans="1:17" ht="18" customHeight="1" x14ac:dyDescent="0.25">
      <c r="A101" s="355"/>
      <c r="B101" s="356"/>
      <c r="C101" s="356"/>
      <c r="D101" s="356"/>
      <c r="E101" s="35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54"/>
    </row>
    <row r="102" spans="1:17" ht="18" customHeight="1" x14ac:dyDescent="0.25">
      <c r="A102" s="357"/>
      <c r="B102" s="333"/>
      <c r="C102" s="334"/>
      <c r="D102" s="813" t="s">
        <v>94</v>
      </c>
      <c r="E102" s="814"/>
      <c r="F102" s="814"/>
      <c r="G102" s="814"/>
      <c r="H102" s="815"/>
      <c r="I102" s="334"/>
      <c r="J102" s="334"/>
      <c r="K102" s="813" t="s">
        <v>94</v>
      </c>
      <c r="L102" s="814"/>
      <c r="M102" s="814"/>
      <c r="N102" s="814"/>
      <c r="O102" s="815"/>
      <c r="P102" s="335"/>
      <c r="Q102" s="354"/>
    </row>
    <row r="103" spans="1:17" ht="18" customHeight="1" x14ac:dyDescent="0.25">
      <c r="A103" s="358" t="s">
        <v>95</v>
      </c>
      <c r="B103" s="230" t="s">
        <v>86</v>
      </c>
      <c r="C103" s="230" t="s">
        <v>96</v>
      </c>
      <c r="D103" s="230" t="s">
        <v>49</v>
      </c>
      <c r="E103" s="230" t="s">
        <v>50</v>
      </c>
      <c r="F103" s="230" t="s">
        <v>51</v>
      </c>
      <c r="G103" s="230" t="s">
        <v>52</v>
      </c>
      <c r="H103" s="230" t="s">
        <v>97</v>
      </c>
      <c r="I103" s="230" t="s">
        <v>86</v>
      </c>
      <c r="J103" s="230" t="s">
        <v>98</v>
      </c>
      <c r="K103" s="230" t="s">
        <v>49</v>
      </c>
      <c r="L103" s="230" t="s">
        <v>50</v>
      </c>
      <c r="M103" s="230" t="s">
        <v>51</v>
      </c>
      <c r="N103" s="230" t="s">
        <v>52</v>
      </c>
      <c r="O103" s="230" t="s">
        <v>97</v>
      </c>
      <c r="P103" s="230" t="s">
        <v>99</v>
      </c>
      <c r="Q103" s="354"/>
    </row>
    <row r="104" spans="1:17" ht="25.5" customHeight="1" x14ac:dyDescent="0.25">
      <c r="A104" s="359">
        <v>1</v>
      </c>
      <c r="B104" s="351" t="s">
        <v>87</v>
      </c>
      <c r="C104" s="352"/>
      <c r="D104" s="352"/>
      <c r="E104" s="352"/>
      <c r="F104" s="352"/>
      <c r="G104" s="352"/>
      <c r="H104" s="352"/>
      <c r="I104" s="351" t="s">
        <v>88</v>
      </c>
      <c r="J104" s="352"/>
      <c r="K104" s="352"/>
      <c r="L104" s="352"/>
      <c r="M104" s="352"/>
      <c r="N104" s="352"/>
      <c r="O104" s="352"/>
      <c r="P104" s="351"/>
      <c r="Q104" s="354"/>
    </row>
    <row r="105" spans="1:17" ht="25.5" customHeight="1" x14ac:dyDescent="0.25">
      <c r="A105" s="359">
        <v>2</v>
      </c>
      <c r="B105" s="351" t="s">
        <v>89</v>
      </c>
      <c r="C105" s="352"/>
      <c r="D105" s="352"/>
      <c r="E105" s="352"/>
      <c r="F105" s="352"/>
      <c r="G105" s="352"/>
      <c r="H105" s="352"/>
      <c r="I105" s="351" t="s">
        <v>90</v>
      </c>
      <c r="J105" s="352"/>
      <c r="K105" s="352"/>
      <c r="L105" s="352"/>
      <c r="M105" s="352"/>
      <c r="N105" s="352"/>
      <c r="O105" s="352"/>
      <c r="P105" s="351"/>
      <c r="Q105" s="354"/>
    </row>
    <row r="106" spans="1:17" ht="51" customHeight="1" x14ac:dyDescent="0.25">
      <c r="A106" s="359">
        <v>3</v>
      </c>
      <c r="B106" s="351" t="s">
        <v>100</v>
      </c>
      <c r="C106" s="352"/>
      <c r="D106" s="352"/>
      <c r="E106" s="352"/>
      <c r="F106" s="352"/>
      <c r="G106" s="352"/>
      <c r="H106" s="352"/>
      <c r="I106" s="351" t="s">
        <v>100</v>
      </c>
      <c r="J106" s="352"/>
      <c r="K106" s="352"/>
      <c r="L106" s="352"/>
      <c r="M106" s="352"/>
      <c r="N106" s="352"/>
      <c r="O106" s="352"/>
      <c r="P106" s="351"/>
      <c r="Q106" s="354"/>
    </row>
    <row r="107" spans="1:17" ht="25.5" customHeight="1" x14ac:dyDescent="0.25">
      <c r="A107" s="359">
        <v>4</v>
      </c>
      <c r="B107" s="351" t="s">
        <v>87</v>
      </c>
      <c r="C107" s="352"/>
      <c r="D107" s="352"/>
      <c r="E107" s="352"/>
      <c r="F107" s="352"/>
      <c r="G107" s="352"/>
      <c r="H107" s="352"/>
      <c r="I107" s="351" t="s">
        <v>90</v>
      </c>
      <c r="J107" s="352"/>
      <c r="K107" s="352"/>
      <c r="L107" s="352"/>
      <c r="M107" s="352"/>
      <c r="N107" s="352"/>
      <c r="O107" s="352"/>
      <c r="P107" s="351"/>
      <c r="Q107" s="354"/>
    </row>
    <row r="108" spans="1:17" ht="25.5" customHeight="1" x14ac:dyDescent="0.25">
      <c r="A108" s="359">
        <v>5</v>
      </c>
      <c r="B108" s="351" t="s">
        <v>89</v>
      </c>
      <c r="C108" s="352"/>
      <c r="D108" s="352"/>
      <c r="E108" s="352"/>
      <c r="F108" s="352"/>
      <c r="G108" s="352"/>
      <c r="H108" s="352"/>
      <c r="I108" s="351" t="s">
        <v>88</v>
      </c>
      <c r="J108" s="352"/>
      <c r="K108" s="352"/>
      <c r="L108" s="352"/>
      <c r="M108" s="352"/>
      <c r="N108" s="352"/>
      <c r="O108" s="352"/>
      <c r="P108" s="351"/>
      <c r="Q108" s="354"/>
    </row>
    <row r="109" spans="1:17" ht="18" customHeight="1" x14ac:dyDescent="0.25">
      <c r="A109" s="353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54"/>
    </row>
    <row r="110" spans="1:17" ht="18" customHeight="1" x14ac:dyDescent="0.25">
      <c r="A110" s="353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54"/>
    </row>
    <row r="111" spans="1:17" ht="18" customHeight="1" x14ac:dyDescent="0.25">
      <c r="A111" s="829" t="s">
        <v>148</v>
      </c>
      <c r="B111" s="806"/>
      <c r="C111" s="807"/>
      <c r="D111" s="828"/>
      <c r="E111" s="828"/>
      <c r="F111" s="828"/>
      <c r="G111" s="828"/>
      <c r="H111" s="828"/>
      <c r="I111" s="828"/>
      <c r="J111" s="229" t="s">
        <v>147</v>
      </c>
      <c r="K111" s="240"/>
      <c r="L111" s="337">
        <v>3</v>
      </c>
      <c r="M111" s="336" t="s">
        <v>87</v>
      </c>
      <c r="N111" s="828"/>
      <c r="O111" s="828"/>
      <c r="P111" s="336"/>
      <c r="Q111" s="354"/>
    </row>
    <row r="112" spans="1:17" ht="18" customHeight="1" x14ac:dyDescent="0.25">
      <c r="A112" s="819" t="s">
        <v>101</v>
      </c>
      <c r="B112" s="820"/>
      <c r="C112" s="820"/>
      <c r="D112" s="820"/>
      <c r="E112" s="820"/>
      <c r="F112" s="820"/>
      <c r="G112" s="820"/>
      <c r="H112" s="820"/>
      <c r="I112" s="820"/>
      <c r="J112" s="820"/>
      <c r="K112" s="820"/>
      <c r="L112" s="820"/>
      <c r="M112" s="820"/>
      <c r="N112" s="820"/>
      <c r="O112" s="820"/>
      <c r="P112" s="820"/>
      <c r="Q112" s="821"/>
    </row>
    <row r="113" spans="1:17" ht="18" customHeight="1" x14ac:dyDescent="0.25">
      <c r="A113" s="353"/>
      <c r="B113" s="822"/>
      <c r="C113" s="823"/>
      <c r="D113" s="824"/>
      <c r="E113" s="336"/>
      <c r="F113" s="336"/>
      <c r="G113" s="336"/>
      <c r="H113" s="336"/>
      <c r="I113" s="822"/>
      <c r="J113" s="824"/>
      <c r="K113" s="336"/>
      <c r="L113" s="336"/>
      <c r="M113" s="336"/>
      <c r="N113" s="822"/>
      <c r="O113" s="823"/>
      <c r="P113" s="824"/>
      <c r="Q113" s="354"/>
    </row>
    <row r="114" spans="1:17" ht="18" customHeight="1" x14ac:dyDescent="0.25">
      <c r="A114" s="353"/>
      <c r="B114" s="825"/>
      <c r="C114" s="826"/>
      <c r="D114" s="827"/>
      <c r="E114" s="336"/>
      <c r="F114" s="336"/>
      <c r="G114" s="336"/>
      <c r="H114" s="336"/>
      <c r="I114" s="825"/>
      <c r="J114" s="827"/>
      <c r="K114" s="336"/>
      <c r="L114" s="336"/>
      <c r="M114" s="336"/>
      <c r="N114" s="825"/>
      <c r="O114" s="826"/>
      <c r="P114" s="827"/>
      <c r="Q114" s="354"/>
    </row>
    <row r="115" spans="1:17" ht="18" customHeight="1" x14ac:dyDescent="0.25">
      <c r="A115" s="353"/>
      <c r="B115" s="816"/>
      <c r="C115" s="817"/>
      <c r="D115" s="818"/>
      <c r="E115" s="336"/>
      <c r="F115" s="336"/>
      <c r="G115" s="336"/>
      <c r="H115" s="336"/>
      <c r="I115" s="816"/>
      <c r="J115" s="818"/>
      <c r="K115" s="336"/>
      <c r="L115" s="336"/>
      <c r="M115" s="360"/>
      <c r="N115" s="816"/>
      <c r="O115" s="817"/>
      <c r="P115" s="818"/>
      <c r="Q115" s="354"/>
    </row>
    <row r="116" spans="1:17" ht="18" customHeight="1" thickBot="1" x14ac:dyDescent="0.3">
      <c r="A116" s="353"/>
      <c r="B116" s="805" t="s">
        <v>102</v>
      </c>
      <c r="C116" s="806"/>
      <c r="D116" s="807"/>
      <c r="E116" s="336"/>
      <c r="F116" s="336"/>
      <c r="G116" s="336"/>
      <c r="H116" s="336"/>
      <c r="I116" s="805" t="s">
        <v>103</v>
      </c>
      <c r="J116" s="807"/>
      <c r="K116" s="336"/>
      <c r="L116" s="336"/>
      <c r="M116" s="336"/>
      <c r="N116" s="805" t="s">
        <v>104</v>
      </c>
      <c r="O116" s="806"/>
      <c r="P116" s="807"/>
      <c r="Q116" s="354"/>
    </row>
    <row r="117" spans="1:17" ht="18" customHeight="1" x14ac:dyDescent="0.25">
      <c r="A117" s="794" t="s">
        <v>81</v>
      </c>
      <c r="B117" s="795"/>
      <c r="C117" s="795"/>
      <c r="D117" s="795"/>
      <c r="E117" s="795"/>
      <c r="F117" s="795"/>
      <c r="G117" s="795"/>
      <c r="H117" s="795"/>
      <c r="I117" s="795"/>
      <c r="J117" s="796"/>
      <c r="K117" s="231"/>
      <c r="L117" s="231"/>
      <c r="M117" s="231"/>
      <c r="N117" s="785">
        <f>$V$6</f>
        <v>0</v>
      </c>
      <c r="O117" s="786"/>
      <c r="P117" s="787"/>
      <c r="Q117" s="232"/>
    </row>
    <row r="118" spans="1:17" ht="18" customHeight="1" x14ac:dyDescent="0.25">
      <c r="A118" s="797"/>
      <c r="B118" s="798"/>
      <c r="C118" s="798"/>
      <c r="D118" s="798"/>
      <c r="E118" s="798"/>
      <c r="F118" s="798"/>
      <c r="G118" s="798"/>
      <c r="H118" s="798"/>
      <c r="I118" s="798"/>
      <c r="J118" s="799"/>
      <c r="K118" s="341"/>
      <c r="L118" s="341"/>
      <c r="M118" s="341"/>
      <c r="N118" s="788"/>
      <c r="O118" s="789"/>
      <c r="P118" s="790"/>
      <c r="Q118" s="233"/>
    </row>
    <row r="119" spans="1:17" ht="18" customHeight="1" x14ac:dyDescent="0.25">
      <c r="A119" s="797" t="s">
        <v>82</v>
      </c>
      <c r="B119" s="798"/>
      <c r="C119" s="798"/>
      <c r="D119" s="798"/>
      <c r="E119" s="798"/>
      <c r="F119" s="798"/>
      <c r="G119" s="798"/>
      <c r="H119" s="798"/>
      <c r="I119" s="798"/>
      <c r="J119" s="799"/>
      <c r="K119" s="341"/>
      <c r="L119" s="341"/>
      <c r="M119" s="341"/>
      <c r="N119" s="788"/>
      <c r="O119" s="789"/>
      <c r="P119" s="790"/>
      <c r="Q119" s="233"/>
    </row>
    <row r="120" spans="1:17" ht="18" customHeight="1" thickBot="1" x14ac:dyDescent="0.3">
      <c r="A120" s="776" t="s">
        <v>74</v>
      </c>
      <c r="B120" s="777"/>
      <c r="C120" s="778">
        <f>$C$4</f>
        <v>0</v>
      </c>
      <c r="D120" s="779"/>
      <c r="E120" s="341"/>
      <c r="F120" s="780" t="s">
        <v>83</v>
      </c>
      <c r="G120" s="781"/>
      <c r="H120" s="780">
        <f>$H$4</f>
        <v>0</v>
      </c>
      <c r="I120" s="781"/>
      <c r="J120" s="782"/>
      <c r="K120" s="341"/>
      <c r="L120" s="341"/>
      <c r="M120" s="341"/>
      <c r="N120" s="788"/>
      <c r="O120" s="789"/>
      <c r="P120" s="790"/>
      <c r="Q120" s="233"/>
    </row>
    <row r="121" spans="1:17" ht="18" customHeight="1" thickBot="1" x14ac:dyDescent="0.3">
      <c r="A121" s="783" t="s">
        <v>66</v>
      </c>
      <c r="B121" s="784"/>
      <c r="C121" s="800">
        <f>$C$5</f>
        <v>0</v>
      </c>
      <c r="D121" s="801"/>
      <c r="E121" s="234"/>
      <c r="F121" s="800" t="s">
        <v>84</v>
      </c>
      <c r="G121" s="784"/>
      <c r="H121" s="802">
        <f>$T$6</f>
        <v>0</v>
      </c>
      <c r="I121" s="784"/>
      <c r="J121" s="801"/>
      <c r="K121" s="234"/>
      <c r="L121" s="803" t="s">
        <v>2</v>
      </c>
      <c r="M121" s="804"/>
      <c r="N121" s="791"/>
      <c r="O121" s="792"/>
      <c r="P121" s="793"/>
      <c r="Q121" s="235">
        <v>5</v>
      </c>
    </row>
    <row r="122" spans="1:17" ht="18" customHeight="1" thickBot="1" x14ac:dyDescent="0.3">
      <c r="A122" s="353"/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54"/>
    </row>
    <row r="123" spans="1:17" ht="18" customHeight="1" x14ac:dyDescent="0.25">
      <c r="A123" s="353"/>
      <c r="B123" s="236"/>
      <c r="C123" s="228" t="s">
        <v>85</v>
      </c>
      <c r="D123" s="340"/>
      <c r="E123" s="762" t="s">
        <v>85</v>
      </c>
      <c r="F123" s="763"/>
      <c r="G123" s="763"/>
      <c r="H123" s="763"/>
      <c r="I123" s="764"/>
      <c r="J123" s="336"/>
      <c r="K123" s="765" t="s">
        <v>85</v>
      </c>
      <c r="L123" s="766"/>
      <c r="M123" s="766"/>
      <c r="N123" s="769">
        <f>$Y$3</f>
        <v>0</v>
      </c>
      <c r="O123" s="769"/>
      <c r="P123" s="769"/>
      <c r="Q123" s="770"/>
    </row>
    <row r="124" spans="1:17" ht="18" customHeight="1" x14ac:dyDescent="0.25">
      <c r="A124" s="353"/>
      <c r="B124" s="338" t="s">
        <v>86</v>
      </c>
      <c r="C124" s="237"/>
      <c r="D124" s="339" t="s">
        <v>86</v>
      </c>
      <c r="E124" s="773"/>
      <c r="F124" s="774"/>
      <c r="G124" s="774"/>
      <c r="H124" s="774"/>
      <c r="I124" s="775"/>
      <c r="J124" s="336"/>
      <c r="K124" s="767"/>
      <c r="L124" s="768"/>
      <c r="M124" s="768"/>
      <c r="N124" s="771"/>
      <c r="O124" s="771"/>
      <c r="P124" s="771"/>
      <c r="Q124" s="772"/>
    </row>
    <row r="125" spans="1:17" ht="18" customHeight="1" x14ac:dyDescent="0.25">
      <c r="A125" s="353"/>
      <c r="B125" s="239" t="s">
        <v>87</v>
      </c>
      <c r="C125" s="238"/>
      <c r="D125" s="239" t="s">
        <v>88</v>
      </c>
      <c r="E125" s="816"/>
      <c r="F125" s="817"/>
      <c r="G125" s="817"/>
      <c r="H125" s="817"/>
      <c r="I125" s="818"/>
      <c r="J125" s="336"/>
      <c r="K125" s="767" t="s">
        <v>85</v>
      </c>
      <c r="L125" s="768"/>
      <c r="M125" s="768"/>
      <c r="N125" s="771">
        <f>$Y$6</f>
        <v>0</v>
      </c>
      <c r="O125" s="771"/>
      <c r="P125" s="771"/>
      <c r="Q125" s="772"/>
    </row>
    <row r="126" spans="1:17" ht="18" customHeight="1" x14ac:dyDescent="0.25">
      <c r="A126" s="353"/>
      <c r="B126" s="239" t="s">
        <v>89</v>
      </c>
      <c r="C126" s="229"/>
      <c r="D126" s="239" t="s">
        <v>90</v>
      </c>
      <c r="E126" s="805"/>
      <c r="F126" s="806"/>
      <c r="G126" s="806"/>
      <c r="H126" s="806"/>
      <c r="I126" s="807"/>
      <c r="J126" s="336"/>
      <c r="K126" s="767"/>
      <c r="L126" s="768"/>
      <c r="M126" s="768"/>
      <c r="N126" s="771"/>
      <c r="O126" s="771"/>
      <c r="P126" s="771"/>
      <c r="Q126" s="772"/>
    </row>
    <row r="127" spans="1:17" ht="18" customHeight="1" x14ac:dyDescent="0.25">
      <c r="A127" s="353"/>
      <c r="B127" s="239" t="s">
        <v>91</v>
      </c>
      <c r="C127" s="229"/>
      <c r="D127" s="239" t="s">
        <v>92</v>
      </c>
      <c r="E127" s="805"/>
      <c r="F127" s="806"/>
      <c r="G127" s="806"/>
      <c r="H127" s="806"/>
      <c r="I127" s="807"/>
      <c r="J127" s="336"/>
      <c r="K127" s="767" t="s">
        <v>93</v>
      </c>
      <c r="L127" s="768"/>
      <c r="M127" s="768"/>
      <c r="N127" s="810">
        <f>$U$6</f>
        <v>0</v>
      </c>
      <c r="O127" s="771"/>
      <c r="P127" s="771"/>
      <c r="Q127" s="772"/>
    </row>
    <row r="128" spans="1:17" ht="18" customHeight="1" thickBot="1" x14ac:dyDescent="0.3">
      <c r="A128" s="353"/>
      <c r="B128" s="239" t="s">
        <v>117</v>
      </c>
      <c r="C128" s="229"/>
      <c r="D128" s="239" t="s">
        <v>118</v>
      </c>
      <c r="E128" s="805"/>
      <c r="F128" s="806"/>
      <c r="G128" s="806"/>
      <c r="H128" s="806"/>
      <c r="I128" s="807"/>
      <c r="J128" s="336"/>
      <c r="K128" s="808"/>
      <c r="L128" s="809"/>
      <c r="M128" s="809"/>
      <c r="N128" s="811"/>
      <c r="O128" s="811"/>
      <c r="P128" s="811"/>
      <c r="Q128" s="812"/>
    </row>
    <row r="129" spans="1:17" ht="18" customHeight="1" x14ac:dyDescent="0.25">
      <c r="A129" s="353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54"/>
    </row>
    <row r="130" spans="1:17" ht="18" customHeight="1" x14ac:dyDescent="0.25">
      <c r="A130" s="355"/>
      <c r="B130" s="356"/>
      <c r="C130" s="356"/>
      <c r="D130" s="356"/>
      <c r="E130" s="35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54"/>
    </row>
    <row r="131" spans="1:17" ht="18" customHeight="1" x14ac:dyDescent="0.25">
      <c r="A131" s="357"/>
      <c r="B131" s="333"/>
      <c r="C131" s="334"/>
      <c r="D131" s="813" t="s">
        <v>94</v>
      </c>
      <c r="E131" s="814"/>
      <c r="F131" s="814"/>
      <c r="G131" s="814"/>
      <c r="H131" s="815"/>
      <c r="I131" s="334"/>
      <c r="J131" s="334"/>
      <c r="K131" s="813" t="s">
        <v>94</v>
      </c>
      <c r="L131" s="814"/>
      <c r="M131" s="814"/>
      <c r="N131" s="814"/>
      <c r="O131" s="815"/>
      <c r="P131" s="335"/>
      <c r="Q131" s="354"/>
    </row>
    <row r="132" spans="1:17" ht="18" customHeight="1" x14ac:dyDescent="0.25">
      <c r="A132" s="358" t="s">
        <v>95</v>
      </c>
      <c r="B132" s="230" t="s">
        <v>86</v>
      </c>
      <c r="C132" s="230" t="s">
        <v>96</v>
      </c>
      <c r="D132" s="230" t="s">
        <v>49</v>
      </c>
      <c r="E132" s="230" t="s">
        <v>50</v>
      </c>
      <c r="F132" s="230" t="s">
        <v>51</v>
      </c>
      <c r="G132" s="230" t="s">
        <v>52</v>
      </c>
      <c r="H132" s="230" t="s">
        <v>97</v>
      </c>
      <c r="I132" s="230" t="s">
        <v>86</v>
      </c>
      <c r="J132" s="230" t="s">
        <v>98</v>
      </c>
      <c r="K132" s="230" t="s">
        <v>49</v>
      </c>
      <c r="L132" s="230" t="s">
        <v>50</v>
      </c>
      <c r="M132" s="230" t="s">
        <v>51</v>
      </c>
      <c r="N132" s="230" t="s">
        <v>52</v>
      </c>
      <c r="O132" s="230" t="s">
        <v>97</v>
      </c>
      <c r="P132" s="230" t="s">
        <v>99</v>
      </c>
      <c r="Q132" s="354"/>
    </row>
    <row r="133" spans="1:17" ht="25.5" customHeight="1" x14ac:dyDescent="0.25">
      <c r="A133" s="359">
        <v>1</v>
      </c>
      <c r="B133" s="351" t="s">
        <v>87</v>
      </c>
      <c r="C133" s="352"/>
      <c r="D133" s="352"/>
      <c r="E133" s="352"/>
      <c r="F133" s="352"/>
      <c r="G133" s="352"/>
      <c r="H133" s="352"/>
      <c r="I133" s="351" t="s">
        <v>88</v>
      </c>
      <c r="J133" s="352"/>
      <c r="K133" s="352"/>
      <c r="L133" s="352"/>
      <c r="M133" s="352"/>
      <c r="N133" s="352"/>
      <c r="O133" s="352"/>
      <c r="P133" s="351"/>
      <c r="Q133" s="354"/>
    </row>
    <row r="134" spans="1:17" ht="25.5" customHeight="1" x14ac:dyDescent="0.25">
      <c r="A134" s="359">
        <v>2</v>
      </c>
      <c r="B134" s="351" t="s">
        <v>89</v>
      </c>
      <c r="C134" s="352"/>
      <c r="D134" s="352"/>
      <c r="E134" s="352"/>
      <c r="F134" s="352"/>
      <c r="G134" s="352"/>
      <c r="H134" s="352"/>
      <c r="I134" s="351" t="s">
        <v>90</v>
      </c>
      <c r="J134" s="352"/>
      <c r="K134" s="352"/>
      <c r="L134" s="352"/>
      <c r="M134" s="352"/>
      <c r="N134" s="352"/>
      <c r="O134" s="352"/>
      <c r="P134" s="351"/>
      <c r="Q134" s="354"/>
    </row>
    <row r="135" spans="1:17" ht="51" customHeight="1" x14ac:dyDescent="0.25">
      <c r="A135" s="359">
        <v>3</v>
      </c>
      <c r="B135" s="351" t="s">
        <v>100</v>
      </c>
      <c r="C135" s="352"/>
      <c r="D135" s="352"/>
      <c r="E135" s="352"/>
      <c r="F135" s="352"/>
      <c r="G135" s="352"/>
      <c r="H135" s="352"/>
      <c r="I135" s="351" t="s">
        <v>100</v>
      </c>
      <c r="J135" s="352"/>
      <c r="K135" s="352"/>
      <c r="L135" s="352"/>
      <c r="M135" s="352"/>
      <c r="N135" s="352"/>
      <c r="O135" s="352"/>
      <c r="P135" s="351"/>
      <c r="Q135" s="354"/>
    </row>
    <row r="136" spans="1:17" ht="25.5" customHeight="1" x14ac:dyDescent="0.25">
      <c r="A136" s="359">
        <v>4</v>
      </c>
      <c r="B136" s="351" t="s">
        <v>87</v>
      </c>
      <c r="C136" s="352"/>
      <c r="D136" s="352"/>
      <c r="E136" s="352"/>
      <c r="F136" s="352"/>
      <c r="G136" s="352"/>
      <c r="H136" s="352"/>
      <c r="I136" s="351" t="s">
        <v>90</v>
      </c>
      <c r="J136" s="352"/>
      <c r="K136" s="352"/>
      <c r="L136" s="352"/>
      <c r="M136" s="352"/>
      <c r="N136" s="352"/>
      <c r="O136" s="352"/>
      <c r="P136" s="351"/>
      <c r="Q136" s="354"/>
    </row>
    <row r="137" spans="1:17" ht="25.5" customHeight="1" x14ac:dyDescent="0.25">
      <c r="A137" s="359">
        <v>5</v>
      </c>
      <c r="B137" s="351" t="s">
        <v>89</v>
      </c>
      <c r="C137" s="352"/>
      <c r="D137" s="352"/>
      <c r="E137" s="352"/>
      <c r="F137" s="352"/>
      <c r="G137" s="352"/>
      <c r="H137" s="352"/>
      <c r="I137" s="351" t="s">
        <v>88</v>
      </c>
      <c r="J137" s="352"/>
      <c r="K137" s="352"/>
      <c r="L137" s="352"/>
      <c r="M137" s="352"/>
      <c r="N137" s="352"/>
      <c r="O137" s="352"/>
      <c r="P137" s="351"/>
      <c r="Q137" s="354"/>
    </row>
    <row r="138" spans="1:17" ht="18" customHeight="1" x14ac:dyDescent="0.25">
      <c r="A138" s="353"/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54"/>
    </row>
    <row r="139" spans="1:17" ht="18" customHeight="1" x14ac:dyDescent="0.25">
      <c r="A139" s="353"/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54"/>
    </row>
    <row r="140" spans="1:17" ht="18" customHeight="1" x14ac:dyDescent="0.25">
      <c r="A140" s="829" t="s">
        <v>148</v>
      </c>
      <c r="B140" s="806"/>
      <c r="C140" s="807"/>
      <c r="D140" s="828"/>
      <c r="E140" s="828"/>
      <c r="F140" s="828"/>
      <c r="G140" s="828"/>
      <c r="H140" s="828"/>
      <c r="I140" s="828"/>
      <c r="J140" s="229" t="s">
        <v>147</v>
      </c>
      <c r="K140" s="240"/>
      <c r="L140" s="337">
        <v>3</v>
      </c>
      <c r="M140" s="336" t="s">
        <v>87</v>
      </c>
      <c r="N140" s="828"/>
      <c r="O140" s="828"/>
      <c r="P140" s="336"/>
      <c r="Q140" s="354"/>
    </row>
    <row r="141" spans="1:17" ht="18" customHeight="1" x14ac:dyDescent="0.25">
      <c r="A141" s="819" t="s">
        <v>101</v>
      </c>
      <c r="B141" s="820"/>
      <c r="C141" s="820"/>
      <c r="D141" s="820"/>
      <c r="E141" s="820"/>
      <c r="F141" s="820"/>
      <c r="G141" s="820"/>
      <c r="H141" s="820"/>
      <c r="I141" s="820"/>
      <c r="J141" s="820"/>
      <c r="K141" s="820"/>
      <c r="L141" s="820"/>
      <c r="M141" s="820"/>
      <c r="N141" s="820"/>
      <c r="O141" s="820"/>
      <c r="P141" s="820"/>
      <c r="Q141" s="821"/>
    </row>
    <row r="142" spans="1:17" ht="18" customHeight="1" x14ac:dyDescent="0.25">
      <c r="A142" s="353"/>
      <c r="B142" s="822"/>
      <c r="C142" s="823"/>
      <c r="D142" s="824"/>
      <c r="E142" s="336"/>
      <c r="F142" s="336"/>
      <c r="G142" s="336"/>
      <c r="H142" s="336"/>
      <c r="I142" s="822"/>
      <c r="J142" s="824"/>
      <c r="K142" s="336"/>
      <c r="L142" s="336"/>
      <c r="M142" s="336"/>
      <c r="N142" s="822"/>
      <c r="O142" s="823"/>
      <c r="P142" s="824"/>
      <c r="Q142" s="354"/>
    </row>
    <row r="143" spans="1:17" ht="18" customHeight="1" x14ac:dyDescent="0.25">
      <c r="A143" s="353"/>
      <c r="B143" s="825"/>
      <c r="C143" s="826"/>
      <c r="D143" s="827"/>
      <c r="E143" s="336"/>
      <c r="F143" s="336"/>
      <c r="G143" s="336"/>
      <c r="H143" s="336"/>
      <c r="I143" s="825"/>
      <c r="J143" s="827"/>
      <c r="K143" s="336"/>
      <c r="L143" s="336"/>
      <c r="M143" s="336"/>
      <c r="N143" s="825"/>
      <c r="O143" s="826"/>
      <c r="P143" s="827"/>
      <c r="Q143" s="354"/>
    </row>
    <row r="144" spans="1:17" ht="18" customHeight="1" x14ac:dyDescent="0.25">
      <c r="A144" s="353"/>
      <c r="B144" s="816"/>
      <c r="C144" s="817"/>
      <c r="D144" s="818"/>
      <c r="E144" s="336"/>
      <c r="F144" s="336"/>
      <c r="G144" s="336"/>
      <c r="H144" s="336"/>
      <c r="I144" s="816"/>
      <c r="J144" s="818"/>
      <c r="K144" s="336"/>
      <c r="L144" s="336"/>
      <c r="M144" s="360"/>
      <c r="N144" s="816"/>
      <c r="O144" s="817"/>
      <c r="P144" s="818"/>
      <c r="Q144" s="354"/>
    </row>
    <row r="145" spans="1:17" ht="18" customHeight="1" thickBot="1" x14ac:dyDescent="0.3">
      <c r="A145" s="353"/>
      <c r="B145" s="805" t="s">
        <v>102</v>
      </c>
      <c r="C145" s="806"/>
      <c r="D145" s="807"/>
      <c r="E145" s="336"/>
      <c r="F145" s="336"/>
      <c r="G145" s="336"/>
      <c r="H145" s="336"/>
      <c r="I145" s="805" t="s">
        <v>103</v>
      </c>
      <c r="J145" s="807"/>
      <c r="K145" s="336"/>
      <c r="L145" s="336"/>
      <c r="M145" s="336"/>
      <c r="N145" s="805" t="s">
        <v>104</v>
      </c>
      <c r="O145" s="806"/>
      <c r="P145" s="807"/>
      <c r="Q145" s="354"/>
    </row>
    <row r="146" spans="1:17" ht="18" customHeight="1" x14ac:dyDescent="0.25">
      <c r="A146" s="794" t="s">
        <v>81</v>
      </c>
      <c r="B146" s="795"/>
      <c r="C146" s="795"/>
      <c r="D146" s="795"/>
      <c r="E146" s="795"/>
      <c r="F146" s="795"/>
      <c r="G146" s="795"/>
      <c r="H146" s="795"/>
      <c r="I146" s="795"/>
      <c r="J146" s="796"/>
      <c r="K146" s="231"/>
      <c r="L146" s="231"/>
      <c r="M146" s="231"/>
      <c r="N146" s="785">
        <f>$V$7</f>
        <v>0</v>
      </c>
      <c r="O146" s="786"/>
      <c r="P146" s="787"/>
      <c r="Q146" s="232"/>
    </row>
    <row r="147" spans="1:17" ht="18" customHeight="1" x14ac:dyDescent="0.25">
      <c r="A147" s="797"/>
      <c r="B147" s="798"/>
      <c r="C147" s="798"/>
      <c r="D147" s="798"/>
      <c r="E147" s="798"/>
      <c r="F147" s="798"/>
      <c r="G147" s="798"/>
      <c r="H147" s="798"/>
      <c r="I147" s="798"/>
      <c r="J147" s="799"/>
      <c r="K147" s="341"/>
      <c r="L147" s="341"/>
      <c r="M147" s="341"/>
      <c r="N147" s="788"/>
      <c r="O147" s="789"/>
      <c r="P147" s="790"/>
      <c r="Q147" s="233"/>
    </row>
    <row r="148" spans="1:17" ht="18" customHeight="1" x14ac:dyDescent="0.25">
      <c r="A148" s="797" t="s">
        <v>82</v>
      </c>
      <c r="B148" s="798"/>
      <c r="C148" s="798"/>
      <c r="D148" s="798"/>
      <c r="E148" s="798"/>
      <c r="F148" s="798"/>
      <c r="G148" s="798"/>
      <c r="H148" s="798"/>
      <c r="I148" s="798"/>
      <c r="J148" s="799"/>
      <c r="K148" s="341"/>
      <c r="L148" s="341"/>
      <c r="M148" s="341"/>
      <c r="N148" s="788"/>
      <c r="O148" s="789"/>
      <c r="P148" s="790"/>
      <c r="Q148" s="233"/>
    </row>
    <row r="149" spans="1:17" ht="18" customHeight="1" thickBot="1" x14ac:dyDescent="0.3">
      <c r="A149" s="776" t="s">
        <v>74</v>
      </c>
      <c r="B149" s="777"/>
      <c r="C149" s="778">
        <f>$C$4</f>
        <v>0</v>
      </c>
      <c r="D149" s="779"/>
      <c r="E149" s="341"/>
      <c r="F149" s="780" t="s">
        <v>83</v>
      </c>
      <c r="G149" s="781"/>
      <c r="H149" s="780">
        <f>$H$4</f>
        <v>0</v>
      </c>
      <c r="I149" s="781"/>
      <c r="J149" s="782"/>
      <c r="K149" s="341"/>
      <c r="L149" s="341"/>
      <c r="M149" s="341"/>
      <c r="N149" s="788"/>
      <c r="O149" s="789"/>
      <c r="P149" s="790"/>
      <c r="Q149" s="233"/>
    </row>
    <row r="150" spans="1:17" ht="18" customHeight="1" thickBot="1" x14ac:dyDescent="0.3">
      <c r="A150" s="783" t="s">
        <v>66</v>
      </c>
      <c r="B150" s="784"/>
      <c r="C150" s="800">
        <f>$C$5</f>
        <v>0</v>
      </c>
      <c r="D150" s="801"/>
      <c r="E150" s="234"/>
      <c r="F150" s="800" t="s">
        <v>84</v>
      </c>
      <c r="G150" s="784"/>
      <c r="H150" s="802">
        <f>$T$6</f>
        <v>0</v>
      </c>
      <c r="I150" s="784"/>
      <c r="J150" s="801"/>
      <c r="K150" s="234"/>
      <c r="L150" s="803" t="s">
        <v>2</v>
      </c>
      <c r="M150" s="804"/>
      <c r="N150" s="791"/>
      <c r="O150" s="792"/>
      <c r="P150" s="793"/>
      <c r="Q150" s="235">
        <v>6</v>
      </c>
    </row>
    <row r="151" spans="1:17" ht="18" customHeight="1" thickBot="1" x14ac:dyDescent="0.3">
      <c r="A151" s="353"/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54"/>
    </row>
    <row r="152" spans="1:17" ht="18" customHeight="1" x14ac:dyDescent="0.25">
      <c r="A152" s="353"/>
      <c r="B152" s="236"/>
      <c r="C152" s="228" t="s">
        <v>85</v>
      </c>
      <c r="D152" s="340"/>
      <c r="E152" s="762" t="s">
        <v>85</v>
      </c>
      <c r="F152" s="763"/>
      <c r="G152" s="763"/>
      <c r="H152" s="763"/>
      <c r="I152" s="764"/>
      <c r="J152" s="336"/>
      <c r="K152" s="765" t="s">
        <v>85</v>
      </c>
      <c r="L152" s="766"/>
      <c r="M152" s="766"/>
      <c r="N152" s="769">
        <f>$Y$4</f>
        <v>0</v>
      </c>
      <c r="O152" s="769"/>
      <c r="P152" s="769"/>
      <c r="Q152" s="770"/>
    </row>
    <row r="153" spans="1:17" ht="18" customHeight="1" x14ac:dyDescent="0.25">
      <c r="A153" s="353"/>
      <c r="B153" s="338" t="s">
        <v>86</v>
      </c>
      <c r="C153" s="237"/>
      <c r="D153" s="339" t="s">
        <v>86</v>
      </c>
      <c r="E153" s="773"/>
      <c r="F153" s="774"/>
      <c r="G153" s="774"/>
      <c r="H153" s="774"/>
      <c r="I153" s="775"/>
      <c r="J153" s="336"/>
      <c r="K153" s="767"/>
      <c r="L153" s="768"/>
      <c r="M153" s="768"/>
      <c r="N153" s="771"/>
      <c r="O153" s="771"/>
      <c r="P153" s="771"/>
      <c r="Q153" s="772"/>
    </row>
    <row r="154" spans="1:17" ht="18" customHeight="1" x14ac:dyDescent="0.25">
      <c r="A154" s="353"/>
      <c r="B154" s="239" t="s">
        <v>87</v>
      </c>
      <c r="C154" s="238"/>
      <c r="D154" s="239" t="s">
        <v>88</v>
      </c>
      <c r="E154" s="816"/>
      <c r="F154" s="817"/>
      <c r="G154" s="817"/>
      <c r="H154" s="817"/>
      <c r="I154" s="818"/>
      <c r="J154" s="336"/>
      <c r="K154" s="767" t="s">
        <v>85</v>
      </c>
      <c r="L154" s="768"/>
      <c r="M154" s="768"/>
      <c r="N154" s="771">
        <f>$Y$5</f>
        <v>0</v>
      </c>
      <c r="O154" s="771"/>
      <c r="P154" s="771"/>
      <c r="Q154" s="772"/>
    </row>
    <row r="155" spans="1:17" ht="18" customHeight="1" x14ac:dyDescent="0.25">
      <c r="A155" s="353"/>
      <c r="B155" s="239" t="s">
        <v>89</v>
      </c>
      <c r="C155" s="229"/>
      <c r="D155" s="239" t="s">
        <v>90</v>
      </c>
      <c r="E155" s="805"/>
      <c r="F155" s="806"/>
      <c r="G155" s="806"/>
      <c r="H155" s="806"/>
      <c r="I155" s="807"/>
      <c r="J155" s="336"/>
      <c r="K155" s="767"/>
      <c r="L155" s="768"/>
      <c r="M155" s="768"/>
      <c r="N155" s="771"/>
      <c r="O155" s="771"/>
      <c r="P155" s="771"/>
      <c r="Q155" s="772"/>
    </row>
    <row r="156" spans="1:17" ht="18" customHeight="1" x14ac:dyDescent="0.25">
      <c r="A156" s="353"/>
      <c r="B156" s="239" t="s">
        <v>91</v>
      </c>
      <c r="C156" s="229"/>
      <c r="D156" s="239" t="s">
        <v>92</v>
      </c>
      <c r="E156" s="805"/>
      <c r="F156" s="806"/>
      <c r="G156" s="806"/>
      <c r="H156" s="806"/>
      <c r="I156" s="807"/>
      <c r="J156" s="336"/>
      <c r="K156" s="767" t="s">
        <v>93</v>
      </c>
      <c r="L156" s="768"/>
      <c r="M156" s="768"/>
      <c r="N156" s="810">
        <f>$U$7</f>
        <v>0</v>
      </c>
      <c r="O156" s="771"/>
      <c r="P156" s="771"/>
      <c r="Q156" s="772"/>
    </row>
    <row r="157" spans="1:17" ht="18" customHeight="1" thickBot="1" x14ac:dyDescent="0.3">
      <c r="A157" s="353"/>
      <c r="B157" s="239" t="s">
        <v>117</v>
      </c>
      <c r="C157" s="229"/>
      <c r="D157" s="239" t="s">
        <v>118</v>
      </c>
      <c r="E157" s="805"/>
      <c r="F157" s="806"/>
      <c r="G157" s="806"/>
      <c r="H157" s="806"/>
      <c r="I157" s="807"/>
      <c r="J157" s="336"/>
      <c r="K157" s="808"/>
      <c r="L157" s="809"/>
      <c r="M157" s="809"/>
      <c r="N157" s="811"/>
      <c r="O157" s="811"/>
      <c r="P157" s="811"/>
      <c r="Q157" s="812"/>
    </row>
    <row r="158" spans="1:17" ht="18" customHeight="1" x14ac:dyDescent="0.25">
      <c r="A158" s="353"/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54"/>
    </row>
    <row r="159" spans="1:17" ht="18" customHeight="1" x14ac:dyDescent="0.25">
      <c r="A159" s="355"/>
      <c r="B159" s="356"/>
      <c r="C159" s="356"/>
      <c r="D159" s="356"/>
      <c r="E159" s="35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54"/>
    </row>
    <row r="160" spans="1:17" ht="18" customHeight="1" x14ac:dyDescent="0.25">
      <c r="A160" s="357"/>
      <c r="B160" s="333"/>
      <c r="C160" s="334"/>
      <c r="D160" s="813" t="s">
        <v>94</v>
      </c>
      <c r="E160" s="814"/>
      <c r="F160" s="814"/>
      <c r="G160" s="814"/>
      <c r="H160" s="815"/>
      <c r="I160" s="334"/>
      <c r="J160" s="334"/>
      <c r="K160" s="813" t="s">
        <v>94</v>
      </c>
      <c r="L160" s="814"/>
      <c r="M160" s="814"/>
      <c r="N160" s="814"/>
      <c r="O160" s="815"/>
      <c r="P160" s="335"/>
      <c r="Q160" s="354"/>
    </row>
    <row r="161" spans="1:17" ht="18" customHeight="1" x14ac:dyDescent="0.25">
      <c r="A161" s="358" t="s">
        <v>95</v>
      </c>
      <c r="B161" s="230" t="s">
        <v>86</v>
      </c>
      <c r="C161" s="230" t="s">
        <v>96</v>
      </c>
      <c r="D161" s="230" t="s">
        <v>49</v>
      </c>
      <c r="E161" s="230" t="s">
        <v>50</v>
      </c>
      <c r="F161" s="230" t="s">
        <v>51</v>
      </c>
      <c r="G161" s="230" t="s">
        <v>52</v>
      </c>
      <c r="H161" s="230" t="s">
        <v>97</v>
      </c>
      <c r="I161" s="230" t="s">
        <v>86</v>
      </c>
      <c r="J161" s="230" t="s">
        <v>98</v>
      </c>
      <c r="K161" s="230" t="s">
        <v>49</v>
      </c>
      <c r="L161" s="230" t="s">
        <v>50</v>
      </c>
      <c r="M161" s="230" t="s">
        <v>51</v>
      </c>
      <c r="N161" s="230" t="s">
        <v>52</v>
      </c>
      <c r="O161" s="230" t="s">
        <v>97</v>
      </c>
      <c r="P161" s="230" t="s">
        <v>99</v>
      </c>
      <c r="Q161" s="354"/>
    </row>
    <row r="162" spans="1:17" ht="25.5" customHeight="1" x14ac:dyDescent="0.25">
      <c r="A162" s="359">
        <v>1</v>
      </c>
      <c r="B162" s="351" t="s">
        <v>87</v>
      </c>
      <c r="C162" s="352"/>
      <c r="D162" s="352"/>
      <c r="E162" s="352"/>
      <c r="F162" s="352"/>
      <c r="G162" s="352"/>
      <c r="H162" s="352"/>
      <c r="I162" s="351" t="s">
        <v>88</v>
      </c>
      <c r="J162" s="352"/>
      <c r="K162" s="352"/>
      <c r="L162" s="352"/>
      <c r="M162" s="352"/>
      <c r="N162" s="352"/>
      <c r="O162" s="352"/>
      <c r="P162" s="351"/>
      <c r="Q162" s="354"/>
    </row>
    <row r="163" spans="1:17" ht="25.5" customHeight="1" x14ac:dyDescent="0.25">
      <c r="A163" s="359">
        <v>2</v>
      </c>
      <c r="B163" s="351" t="s">
        <v>89</v>
      </c>
      <c r="C163" s="352"/>
      <c r="D163" s="352"/>
      <c r="E163" s="352"/>
      <c r="F163" s="352"/>
      <c r="G163" s="352"/>
      <c r="H163" s="352"/>
      <c r="I163" s="351" t="s">
        <v>90</v>
      </c>
      <c r="J163" s="352"/>
      <c r="K163" s="352"/>
      <c r="L163" s="352"/>
      <c r="M163" s="352"/>
      <c r="N163" s="352"/>
      <c r="O163" s="352"/>
      <c r="P163" s="351"/>
      <c r="Q163" s="354"/>
    </row>
    <row r="164" spans="1:17" ht="51" customHeight="1" x14ac:dyDescent="0.25">
      <c r="A164" s="359">
        <v>3</v>
      </c>
      <c r="B164" s="351" t="s">
        <v>100</v>
      </c>
      <c r="C164" s="352"/>
      <c r="D164" s="352"/>
      <c r="E164" s="352"/>
      <c r="F164" s="352"/>
      <c r="G164" s="352"/>
      <c r="H164" s="352"/>
      <c r="I164" s="351" t="s">
        <v>100</v>
      </c>
      <c r="J164" s="352"/>
      <c r="K164" s="352"/>
      <c r="L164" s="352"/>
      <c r="M164" s="352"/>
      <c r="N164" s="352"/>
      <c r="O164" s="352"/>
      <c r="P164" s="351"/>
      <c r="Q164" s="354"/>
    </row>
    <row r="165" spans="1:17" ht="25.5" customHeight="1" x14ac:dyDescent="0.25">
      <c r="A165" s="359">
        <v>4</v>
      </c>
      <c r="B165" s="351" t="s">
        <v>87</v>
      </c>
      <c r="C165" s="352"/>
      <c r="D165" s="352"/>
      <c r="E165" s="352"/>
      <c r="F165" s="352"/>
      <c r="G165" s="352"/>
      <c r="H165" s="352"/>
      <c r="I165" s="351" t="s">
        <v>90</v>
      </c>
      <c r="J165" s="352"/>
      <c r="K165" s="352"/>
      <c r="L165" s="352"/>
      <c r="M165" s="352"/>
      <c r="N165" s="352"/>
      <c r="O165" s="352"/>
      <c r="P165" s="351"/>
      <c r="Q165" s="354"/>
    </row>
    <row r="166" spans="1:17" ht="25.5" customHeight="1" x14ac:dyDescent="0.25">
      <c r="A166" s="359">
        <v>5</v>
      </c>
      <c r="B166" s="351" t="s">
        <v>89</v>
      </c>
      <c r="C166" s="352"/>
      <c r="D166" s="352"/>
      <c r="E166" s="352"/>
      <c r="F166" s="352"/>
      <c r="G166" s="352"/>
      <c r="H166" s="352"/>
      <c r="I166" s="351" t="s">
        <v>88</v>
      </c>
      <c r="J166" s="352"/>
      <c r="K166" s="352"/>
      <c r="L166" s="352"/>
      <c r="M166" s="352"/>
      <c r="N166" s="352"/>
      <c r="O166" s="352"/>
      <c r="P166" s="351"/>
      <c r="Q166" s="354"/>
    </row>
    <row r="167" spans="1:17" ht="18" customHeight="1" x14ac:dyDescent="0.25">
      <c r="A167" s="353"/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54"/>
    </row>
    <row r="168" spans="1:17" ht="18" customHeight="1" x14ac:dyDescent="0.25">
      <c r="A168" s="353"/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54"/>
    </row>
    <row r="169" spans="1:17" ht="18" customHeight="1" x14ac:dyDescent="0.25">
      <c r="A169" s="829" t="s">
        <v>148</v>
      </c>
      <c r="B169" s="806"/>
      <c r="C169" s="807"/>
      <c r="D169" s="828"/>
      <c r="E169" s="828"/>
      <c r="F169" s="828"/>
      <c r="G169" s="828"/>
      <c r="H169" s="828"/>
      <c r="I169" s="828"/>
      <c r="J169" s="229" t="s">
        <v>147</v>
      </c>
      <c r="K169" s="240"/>
      <c r="L169" s="337">
        <v>3</v>
      </c>
      <c r="M169" s="336" t="s">
        <v>87</v>
      </c>
      <c r="N169" s="828"/>
      <c r="O169" s="828"/>
      <c r="P169" s="336"/>
      <c r="Q169" s="354"/>
    </row>
    <row r="170" spans="1:17" ht="18" customHeight="1" x14ac:dyDescent="0.25">
      <c r="A170" s="819" t="s">
        <v>101</v>
      </c>
      <c r="B170" s="820"/>
      <c r="C170" s="820"/>
      <c r="D170" s="820"/>
      <c r="E170" s="820"/>
      <c r="F170" s="820"/>
      <c r="G170" s="820"/>
      <c r="H170" s="820"/>
      <c r="I170" s="820"/>
      <c r="J170" s="820"/>
      <c r="K170" s="820"/>
      <c r="L170" s="820"/>
      <c r="M170" s="820"/>
      <c r="N170" s="820"/>
      <c r="O170" s="820"/>
      <c r="P170" s="820"/>
      <c r="Q170" s="821"/>
    </row>
    <row r="171" spans="1:17" ht="18" customHeight="1" x14ac:dyDescent="0.25">
      <c r="A171" s="353"/>
      <c r="B171" s="822"/>
      <c r="C171" s="823"/>
      <c r="D171" s="824"/>
      <c r="E171" s="336"/>
      <c r="F171" s="336"/>
      <c r="G171" s="336"/>
      <c r="H171" s="336"/>
      <c r="I171" s="822"/>
      <c r="J171" s="824"/>
      <c r="K171" s="336"/>
      <c r="L171" s="336"/>
      <c r="M171" s="336"/>
      <c r="N171" s="822"/>
      <c r="O171" s="823"/>
      <c r="P171" s="824"/>
      <c r="Q171" s="354"/>
    </row>
    <row r="172" spans="1:17" ht="18" customHeight="1" x14ac:dyDescent="0.25">
      <c r="A172" s="353"/>
      <c r="B172" s="825"/>
      <c r="C172" s="826"/>
      <c r="D172" s="827"/>
      <c r="E172" s="336"/>
      <c r="F172" s="336"/>
      <c r="G172" s="336"/>
      <c r="H172" s="336"/>
      <c r="I172" s="825"/>
      <c r="J172" s="827"/>
      <c r="K172" s="336"/>
      <c r="L172" s="336"/>
      <c r="M172" s="336"/>
      <c r="N172" s="825"/>
      <c r="O172" s="826"/>
      <c r="P172" s="827"/>
      <c r="Q172" s="354"/>
    </row>
    <row r="173" spans="1:17" ht="18" customHeight="1" x14ac:dyDescent="0.25">
      <c r="A173" s="353"/>
      <c r="B173" s="816"/>
      <c r="C173" s="817"/>
      <c r="D173" s="818"/>
      <c r="E173" s="336"/>
      <c r="F173" s="336"/>
      <c r="G173" s="336"/>
      <c r="H173" s="336"/>
      <c r="I173" s="816"/>
      <c r="J173" s="818"/>
      <c r="K173" s="336"/>
      <c r="L173" s="336"/>
      <c r="M173" s="360"/>
      <c r="N173" s="816"/>
      <c r="O173" s="817"/>
      <c r="P173" s="818"/>
      <c r="Q173" s="354"/>
    </row>
    <row r="174" spans="1:17" ht="18" customHeight="1" thickBot="1" x14ac:dyDescent="0.3">
      <c r="A174" s="361"/>
      <c r="B174" s="830" t="s">
        <v>102</v>
      </c>
      <c r="C174" s="831"/>
      <c r="D174" s="832"/>
      <c r="E174" s="362"/>
      <c r="F174" s="362"/>
      <c r="G174" s="362"/>
      <c r="H174" s="362"/>
      <c r="I174" s="830" t="s">
        <v>103</v>
      </c>
      <c r="J174" s="832"/>
      <c r="K174" s="362"/>
      <c r="L174" s="362"/>
      <c r="M174" s="362"/>
      <c r="N174" s="830" t="s">
        <v>104</v>
      </c>
      <c r="O174" s="831"/>
      <c r="P174" s="832"/>
      <c r="Q174" s="363"/>
    </row>
    <row r="175" spans="1:17" ht="18" customHeight="1" x14ac:dyDescent="0.25"/>
  </sheetData>
  <mergeCells count="231">
    <mergeCell ref="B174:D174"/>
    <mergeCell ref="I174:J174"/>
    <mergeCell ref="N174:P174"/>
    <mergeCell ref="X2:Y2"/>
    <mergeCell ref="AG2:AG6"/>
    <mergeCell ref="Y3:AB3"/>
    <mergeCell ref="T4:T5"/>
    <mergeCell ref="Y4:AB4"/>
    <mergeCell ref="Y5:AB5"/>
    <mergeCell ref="Y6:AB6"/>
    <mergeCell ref="A169:C169"/>
    <mergeCell ref="D169:I169"/>
    <mergeCell ref="N169:O169"/>
    <mergeCell ref="A170:Q170"/>
    <mergeCell ref="B171:D173"/>
    <mergeCell ref="I171:J173"/>
    <mergeCell ref="N171:P173"/>
    <mergeCell ref="E156:I156"/>
    <mergeCell ref="K156:M157"/>
    <mergeCell ref="N156:Q157"/>
    <mergeCell ref="E157:I157"/>
    <mergeCell ref="D160:H160"/>
    <mergeCell ref="K160:O160"/>
    <mergeCell ref="E152:I152"/>
    <mergeCell ref="K152:M153"/>
    <mergeCell ref="N152:Q153"/>
    <mergeCell ref="E153:I153"/>
    <mergeCell ref="E154:I154"/>
    <mergeCell ref="K154:M155"/>
    <mergeCell ref="N154:Q155"/>
    <mergeCell ref="E155:I155"/>
    <mergeCell ref="B145:D145"/>
    <mergeCell ref="I145:J145"/>
    <mergeCell ref="N145:P145"/>
    <mergeCell ref="A146:J146"/>
    <mergeCell ref="N146:P150"/>
    <mergeCell ref="A147:J147"/>
    <mergeCell ref="A148:J148"/>
    <mergeCell ref="A149:B149"/>
    <mergeCell ref="C149:D149"/>
    <mergeCell ref="F149:G149"/>
    <mergeCell ref="H149:J149"/>
    <mergeCell ref="A150:B150"/>
    <mergeCell ref="C150:D150"/>
    <mergeCell ref="F150:G150"/>
    <mergeCell ref="H150:J150"/>
    <mergeCell ref="L150:M150"/>
    <mergeCell ref="A140:C140"/>
    <mergeCell ref="D140:I140"/>
    <mergeCell ref="N140:O140"/>
    <mergeCell ref="A141:Q141"/>
    <mergeCell ref="B142:D144"/>
    <mergeCell ref="I142:J144"/>
    <mergeCell ref="N142:P144"/>
    <mergeCell ref="E127:I127"/>
    <mergeCell ref="K127:M128"/>
    <mergeCell ref="N127:Q128"/>
    <mergeCell ref="E128:I128"/>
    <mergeCell ref="D131:H131"/>
    <mergeCell ref="K131:O131"/>
    <mergeCell ref="E123:I123"/>
    <mergeCell ref="K123:M124"/>
    <mergeCell ref="N123:Q124"/>
    <mergeCell ref="E124:I124"/>
    <mergeCell ref="E125:I125"/>
    <mergeCell ref="K125:M126"/>
    <mergeCell ref="N125:Q126"/>
    <mergeCell ref="E126:I126"/>
    <mergeCell ref="B116:D116"/>
    <mergeCell ref="I116:J116"/>
    <mergeCell ref="N116:P116"/>
    <mergeCell ref="A117:J117"/>
    <mergeCell ref="N117:P121"/>
    <mergeCell ref="A118:J118"/>
    <mergeCell ref="A119:J119"/>
    <mergeCell ref="A120:B120"/>
    <mergeCell ref="C120:D120"/>
    <mergeCell ref="F120:G120"/>
    <mergeCell ref="H120:J120"/>
    <mergeCell ref="A121:B121"/>
    <mergeCell ref="C121:D121"/>
    <mergeCell ref="F121:G121"/>
    <mergeCell ref="H121:J121"/>
    <mergeCell ref="L121:M121"/>
    <mergeCell ref="A111:C111"/>
    <mergeCell ref="D111:I111"/>
    <mergeCell ref="N111:O111"/>
    <mergeCell ref="A112:Q112"/>
    <mergeCell ref="B113:D115"/>
    <mergeCell ref="I113:J115"/>
    <mergeCell ref="N113:P115"/>
    <mergeCell ref="E98:I98"/>
    <mergeCell ref="K98:M99"/>
    <mergeCell ref="N98:Q99"/>
    <mergeCell ref="E99:I99"/>
    <mergeCell ref="D102:H102"/>
    <mergeCell ref="K102:O102"/>
    <mergeCell ref="E94:I94"/>
    <mergeCell ref="K94:M95"/>
    <mergeCell ref="N94:Q95"/>
    <mergeCell ref="E95:I95"/>
    <mergeCell ref="E96:I96"/>
    <mergeCell ref="K96:M97"/>
    <mergeCell ref="N96:Q97"/>
    <mergeCell ref="E97:I97"/>
    <mergeCell ref="B87:D87"/>
    <mergeCell ref="I87:J87"/>
    <mergeCell ref="N87:P87"/>
    <mergeCell ref="A88:J88"/>
    <mergeCell ref="N88:P92"/>
    <mergeCell ref="A89:J89"/>
    <mergeCell ref="A90:J90"/>
    <mergeCell ref="A91:B91"/>
    <mergeCell ref="C91:D91"/>
    <mergeCell ref="F91:G91"/>
    <mergeCell ref="H91:J91"/>
    <mergeCell ref="A92:B92"/>
    <mergeCell ref="C92:D92"/>
    <mergeCell ref="F92:G92"/>
    <mergeCell ref="H92:J92"/>
    <mergeCell ref="L92:M92"/>
    <mergeCell ref="A82:C82"/>
    <mergeCell ref="D82:I82"/>
    <mergeCell ref="N82:O82"/>
    <mergeCell ref="A83:Q83"/>
    <mergeCell ref="B84:D86"/>
    <mergeCell ref="I84:J86"/>
    <mergeCell ref="N84:P86"/>
    <mergeCell ref="E69:I69"/>
    <mergeCell ref="K69:M70"/>
    <mergeCell ref="N69:Q70"/>
    <mergeCell ref="E70:I70"/>
    <mergeCell ref="D73:H73"/>
    <mergeCell ref="K73:O73"/>
    <mergeCell ref="E65:I65"/>
    <mergeCell ref="K65:M66"/>
    <mergeCell ref="N65:Q66"/>
    <mergeCell ref="E66:I66"/>
    <mergeCell ref="E67:I67"/>
    <mergeCell ref="K67:M68"/>
    <mergeCell ref="N67:Q68"/>
    <mergeCell ref="E68:I68"/>
    <mergeCell ref="B58:D58"/>
    <mergeCell ref="I58:J58"/>
    <mergeCell ref="N58:P58"/>
    <mergeCell ref="A59:J59"/>
    <mergeCell ref="N59:P63"/>
    <mergeCell ref="A60:J60"/>
    <mergeCell ref="A61:J61"/>
    <mergeCell ref="A62:B62"/>
    <mergeCell ref="C62:D62"/>
    <mergeCell ref="F62:G62"/>
    <mergeCell ref="H62:J62"/>
    <mergeCell ref="A63:B63"/>
    <mergeCell ref="C63:D63"/>
    <mergeCell ref="F63:G63"/>
    <mergeCell ref="H63:J63"/>
    <mergeCell ref="L63:M63"/>
    <mergeCell ref="A53:C53"/>
    <mergeCell ref="D53:I53"/>
    <mergeCell ref="N53:O53"/>
    <mergeCell ref="A54:Q54"/>
    <mergeCell ref="B55:D57"/>
    <mergeCell ref="I55:J57"/>
    <mergeCell ref="N55:P57"/>
    <mergeCell ref="E40:I40"/>
    <mergeCell ref="K40:M41"/>
    <mergeCell ref="N40:Q41"/>
    <mergeCell ref="E41:I41"/>
    <mergeCell ref="D44:H44"/>
    <mergeCell ref="K44:O44"/>
    <mergeCell ref="E36:I36"/>
    <mergeCell ref="K36:M37"/>
    <mergeCell ref="N36:Q37"/>
    <mergeCell ref="E37:I37"/>
    <mergeCell ref="E38:I38"/>
    <mergeCell ref="K38:M39"/>
    <mergeCell ref="N38:Q39"/>
    <mergeCell ref="E39:I39"/>
    <mergeCell ref="A30:J30"/>
    <mergeCell ref="N30:P34"/>
    <mergeCell ref="A31:J31"/>
    <mergeCell ref="A32:J32"/>
    <mergeCell ref="A33:B33"/>
    <mergeCell ref="C33:D33"/>
    <mergeCell ref="F33:G33"/>
    <mergeCell ref="H33:J33"/>
    <mergeCell ref="A34:B34"/>
    <mergeCell ref="C34:D34"/>
    <mergeCell ref="F34:G34"/>
    <mergeCell ref="H34:J34"/>
    <mergeCell ref="L34:M34"/>
    <mergeCell ref="A25:Q25"/>
    <mergeCell ref="B29:D29"/>
    <mergeCell ref="I29:J29"/>
    <mergeCell ref="N29:P29"/>
    <mergeCell ref="N26:P28"/>
    <mergeCell ref="I26:J28"/>
    <mergeCell ref="B26:D28"/>
    <mergeCell ref="D24:I24"/>
    <mergeCell ref="N24:O24"/>
    <mergeCell ref="A24:C24"/>
    <mergeCell ref="E11:I11"/>
    <mergeCell ref="K11:M12"/>
    <mergeCell ref="N11:Q12"/>
    <mergeCell ref="E12:I12"/>
    <mergeCell ref="D15:H15"/>
    <mergeCell ref="K15:O15"/>
    <mergeCell ref="E9:I9"/>
    <mergeCell ref="K9:M10"/>
    <mergeCell ref="N9:Q10"/>
    <mergeCell ref="E10:I10"/>
    <mergeCell ref="E7:I7"/>
    <mergeCell ref="K7:M8"/>
    <mergeCell ref="N7:Q8"/>
    <mergeCell ref="E8:I8"/>
    <mergeCell ref="T6:T7"/>
    <mergeCell ref="T2:T3"/>
    <mergeCell ref="A4:B4"/>
    <mergeCell ref="C4:D4"/>
    <mergeCell ref="F4:G4"/>
    <mergeCell ref="H4:J4"/>
    <mergeCell ref="A5:B5"/>
    <mergeCell ref="N1:P5"/>
    <mergeCell ref="A1:J1"/>
    <mergeCell ref="A3:J3"/>
    <mergeCell ref="A2:J2"/>
    <mergeCell ref="C5:D5"/>
    <mergeCell ref="F5:G5"/>
    <mergeCell ref="H5:J5"/>
    <mergeCell ref="L5:M5"/>
  </mergeCells>
  <conditionalFormatting sqref="AH4:AH6">
    <cfRule type="cellIs" dxfId="15" priority="2" stopIfTrue="1" operator="equal">
      <formula>0</formula>
    </cfRule>
  </conditionalFormatting>
  <conditionalFormatting sqref="AH3">
    <cfRule type="cellIs" dxfId="14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" footer="0"/>
  <pageSetup paperSize="9" scale="91" fitToHeight="6" orientation="landscape" horizontalDpi="4294967295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04"/>
  <sheetViews>
    <sheetView view="pageBreakPreview" topLeftCell="A2" zoomScale="80" zoomScaleSheetLayoutView="80" workbookViewId="0">
      <selection activeCell="R26" sqref="R25:R26"/>
    </sheetView>
  </sheetViews>
  <sheetFormatPr baseColWidth="10" defaultColWidth="9.1796875" defaultRowHeight="12.5" x14ac:dyDescent="0.25"/>
  <cols>
    <col min="1" max="1" width="6.453125" style="106" customWidth="1"/>
    <col min="2" max="2" width="6.7265625" style="106" customWidth="1"/>
    <col min="3" max="3" width="22.7265625" style="106" customWidth="1"/>
    <col min="4" max="8" width="4.7265625" style="106" customWidth="1"/>
    <col min="9" max="9" width="6.7265625" style="106" customWidth="1"/>
    <col min="10" max="10" width="22.7265625" style="106" customWidth="1"/>
    <col min="11" max="15" width="4.7265625" style="106" customWidth="1"/>
    <col min="16" max="16" width="16" style="106" customWidth="1"/>
    <col min="17" max="17" width="9.1796875" style="106"/>
    <col min="18" max="18" width="2.7265625" style="106" customWidth="1"/>
    <col min="19" max="35" width="6.7265625" style="106" customWidth="1"/>
    <col min="36" max="230" width="9.1796875" style="106"/>
    <col min="231" max="231" width="6.453125" style="106" customWidth="1"/>
    <col min="232" max="232" width="6.7265625" style="106" customWidth="1"/>
    <col min="233" max="233" width="22.7265625" style="106" customWidth="1"/>
    <col min="234" max="238" width="4.7265625" style="106" customWidth="1"/>
    <col min="239" max="239" width="6.7265625" style="106" customWidth="1"/>
    <col min="240" max="240" width="22.7265625" style="106" customWidth="1"/>
    <col min="241" max="245" width="4.7265625" style="106" customWidth="1"/>
    <col min="246" max="246" width="16" style="106" customWidth="1"/>
    <col min="247" max="247" width="9.1796875" style="106"/>
    <col min="248" max="248" width="2.7265625" style="106" customWidth="1"/>
    <col min="249" max="249" width="4.7265625" style="106" customWidth="1"/>
    <col min="250" max="250" width="8.26953125" style="106" bestFit="1" customWidth="1"/>
    <col min="251" max="270" width="4.7265625" style="106" customWidth="1"/>
    <col min="271" max="486" width="9.1796875" style="106"/>
    <col min="487" max="487" width="6.453125" style="106" customWidth="1"/>
    <col min="488" max="488" width="6.7265625" style="106" customWidth="1"/>
    <col min="489" max="489" width="22.7265625" style="106" customWidth="1"/>
    <col min="490" max="494" width="4.7265625" style="106" customWidth="1"/>
    <col min="495" max="495" width="6.7265625" style="106" customWidth="1"/>
    <col min="496" max="496" width="22.7265625" style="106" customWidth="1"/>
    <col min="497" max="501" width="4.7265625" style="106" customWidth="1"/>
    <col min="502" max="502" width="16" style="106" customWidth="1"/>
    <col min="503" max="503" width="9.1796875" style="106"/>
    <col min="504" max="504" width="2.7265625" style="106" customWidth="1"/>
    <col min="505" max="505" width="4.7265625" style="106" customWidth="1"/>
    <col min="506" max="506" width="8.26953125" style="106" bestFit="1" customWidth="1"/>
    <col min="507" max="526" width="4.7265625" style="106" customWidth="1"/>
    <col min="527" max="742" width="9.1796875" style="106"/>
    <col min="743" max="743" width="6.453125" style="106" customWidth="1"/>
    <col min="744" max="744" width="6.7265625" style="106" customWidth="1"/>
    <col min="745" max="745" width="22.7265625" style="106" customWidth="1"/>
    <col min="746" max="750" width="4.7265625" style="106" customWidth="1"/>
    <col min="751" max="751" width="6.7265625" style="106" customWidth="1"/>
    <col min="752" max="752" width="22.7265625" style="106" customWidth="1"/>
    <col min="753" max="757" width="4.7265625" style="106" customWidth="1"/>
    <col min="758" max="758" width="16" style="106" customWidth="1"/>
    <col min="759" max="759" width="9.1796875" style="106"/>
    <col min="760" max="760" width="2.7265625" style="106" customWidth="1"/>
    <col min="761" max="761" width="4.7265625" style="106" customWidth="1"/>
    <col min="762" max="762" width="8.26953125" style="106" bestFit="1" customWidth="1"/>
    <col min="763" max="782" width="4.7265625" style="106" customWidth="1"/>
    <col min="783" max="998" width="9.1796875" style="106"/>
    <col min="999" max="999" width="6.453125" style="106" customWidth="1"/>
    <col min="1000" max="1000" width="6.7265625" style="106" customWidth="1"/>
    <col min="1001" max="1001" width="22.7265625" style="106" customWidth="1"/>
    <col min="1002" max="1006" width="4.7265625" style="106" customWidth="1"/>
    <col min="1007" max="1007" width="6.7265625" style="106" customWidth="1"/>
    <col min="1008" max="1008" width="22.7265625" style="106" customWidth="1"/>
    <col min="1009" max="1013" width="4.7265625" style="106" customWidth="1"/>
    <col min="1014" max="1014" width="16" style="106" customWidth="1"/>
    <col min="1015" max="1015" width="9.1796875" style="106"/>
    <col min="1016" max="1016" width="2.7265625" style="106" customWidth="1"/>
    <col min="1017" max="1017" width="4.7265625" style="106" customWidth="1"/>
    <col min="1018" max="1018" width="8.26953125" style="106" bestFit="1" customWidth="1"/>
    <col min="1019" max="1038" width="4.7265625" style="106" customWidth="1"/>
    <col min="1039" max="1254" width="9.1796875" style="106"/>
    <col min="1255" max="1255" width="6.453125" style="106" customWidth="1"/>
    <col min="1256" max="1256" width="6.7265625" style="106" customWidth="1"/>
    <col min="1257" max="1257" width="22.7265625" style="106" customWidth="1"/>
    <col min="1258" max="1262" width="4.7265625" style="106" customWidth="1"/>
    <col min="1263" max="1263" width="6.7265625" style="106" customWidth="1"/>
    <col min="1264" max="1264" width="22.7265625" style="106" customWidth="1"/>
    <col min="1265" max="1269" width="4.7265625" style="106" customWidth="1"/>
    <col min="1270" max="1270" width="16" style="106" customWidth="1"/>
    <col min="1271" max="1271" width="9.1796875" style="106"/>
    <col min="1272" max="1272" width="2.7265625" style="106" customWidth="1"/>
    <col min="1273" max="1273" width="4.7265625" style="106" customWidth="1"/>
    <col min="1274" max="1274" width="8.26953125" style="106" bestFit="1" customWidth="1"/>
    <col min="1275" max="1294" width="4.7265625" style="106" customWidth="1"/>
    <col min="1295" max="1510" width="9.1796875" style="106"/>
    <col min="1511" max="1511" width="6.453125" style="106" customWidth="1"/>
    <col min="1512" max="1512" width="6.7265625" style="106" customWidth="1"/>
    <col min="1513" max="1513" width="22.7265625" style="106" customWidth="1"/>
    <col min="1514" max="1518" width="4.7265625" style="106" customWidth="1"/>
    <col min="1519" max="1519" width="6.7265625" style="106" customWidth="1"/>
    <col min="1520" max="1520" width="22.7265625" style="106" customWidth="1"/>
    <col min="1521" max="1525" width="4.7265625" style="106" customWidth="1"/>
    <col min="1526" max="1526" width="16" style="106" customWidth="1"/>
    <col min="1527" max="1527" width="9.1796875" style="106"/>
    <col min="1528" max="1528" width="2.7265625" style="106" customWidth="1"/>
    <col min="1529" max="1529" width="4.7265625" style="106" customWidth="1"/>
    <col min="1530" max="1530" width="8.26953125" style="106" bestFit="1" customWidth="1"/>
    <col min="1531" max="1550" width="4.7265625" style="106" customWidth="1"/>
    <col min="1551" max="1766" width="9.1796875" style="106"/>
    <col min="1767" max="1767" width="6.453125" style="106" customWidth="1"/>
    <col min="1768" max="1768" width="6.7265625" style="106" customWidth="1"/>
    <col min="1769" max="1769" width="22.7265625" style="106" customWidth="1"/>
    <col min="1770" max="1774" width="4.7265625" style="106" customWidth="1"/>
    <col min="1775" max="1775" width="6.7265625" style="106" customWidth="1"/>
    <col min="1776" max="1776" width="22.7265625" style="106" customWidth="1"/>
    <col min="1777" max="1781" width="4.7265625" style="106" customWidth="1"/>
    <col min="1782" max="1782" width="16" style="106" customWidth="1"/>
    <col min="1783" max="1783" width="9.1796875" style="106"/>
    <col min="1784" max="1784" width="2.7265625" style="106" customWidth="1"/>
    <col min="1785" max="1785" width="4.7265625" style="106" customWidth="1"/>
    <col min="1786" max="1786" width="8.26953125" style="106" bestFit="1" customWidth="1"/>
    <col min="1787" max="1806" width="4.7265625" style="106" customWidth="1"/>
    <col min="1807" max="2022" width="9.1796875" style="106"/>
    <col min="2023" max="2023" width="6.453125" style="106" customWidth="1"/>
    <col min="2024" max="2024" width="6.7265625" style="106" customWidth="1"/>
    <col min="2025" max="2025" width="22.7265625" style="106" customWidth="1"/>
    <col min="2026" max="2030" width="4.7265625" style="106" customWidth="1"/>
    <col min="2031" max="2031" width="6.7265625" style="106" customWidth="1"/>
    <col min="2032" max="2032" width="22.7265625" style="106" customWidth="1"/>
    <col min="2033" max="2037" width="4.7265625" style="106" customWidth="1"/>
    <col min="2038" max="2038" width="16" style="106" customWidth="1"/>
    <col min="2039" max="2039" width="9.1796875" style="106"/>
    <col min="2040" max="2040" width="2.7265625" style="106" customWidth="1"/>
    <col min="2041" max="2041" width="4.7265625" style="106" customWidth="1"/>
    <col min="2042" max="2042" width="8.26953125" style="106" bestFit="1" customWidth="1"/>
    <col min="2043" max="2062" width="4.7265625" style="106" customWidth="1"/>
    <col min="2063" max="2278" width="9.1796875" style="106"/>
    <col min="2279" max="2279" width="6.453125" style="106" customWidth="1"/>
    <col min="2280" max="2280" width="6.7265625" style="106" customWidth="1"/>
    <col min="2281" max="2281" width="22.7265625" style="106" customWidth="1"/>
    <col min="2282" max="2286" width="4.7265625" style="106" customWidth="1"/>
    <col min="2287" max="2287" width="6.7265625" style="106" customWidth="1"/>
    <col min="2288" max="2288" width="22.7265625" style="106" customWidth="1"/>
    <col min="2289" max="2293" width="4.7265625" style="106" customWidth="1"/>
    <col min="2294" max="2294" width="16" style="106" customWidth="1"/>
    <col min="2295" max="2295" width="9.1796875" style="106"/>
    <col min="2296" max="2296" width="2.7265625" style="106" customWidth="1"/>
    <col min="2297" max="2297" width="4.7265625" style="106" customWidth="1"/>
    <col min="2298" max="2298" width="8.26953125" style="106" bestFit="1" customWidth="1"/>
    <col min="2299" max="2318" width="4.7265625" style="106" customWidth="1"/>
    <col min="2319" max="2534" width="9.1796875" style="106"/>
    <col min="2535" max="2535" width="6.453125" style="106" customWidth="1"/>
    <col min="2536" max="2536" width="6.7265625" style="106" customWidth="1"/>
    <col min="2537" max="2537" width="22.7265625" style="106" customWidth="1"/>
    <col min="2538" max="2542" width="4.7265625" style="106" customWidth="1"/>
    <col min="2543" max="2543" width="6.7265625" style="106" customWidth="1"/>
    <col min="2544" max="2544" width="22.7265625" style="106" customWidth="1"/>
    <col min="2545" max="2549" width="4.7265625" style="106" customWidth="1"/>
    <col min="2550" max="2550" width="16" style="106" customWidth="1"/>
    <col min="2551" max="2551" width="9.1796875" style="106"/>
    <col min="2552" max="2552" width="2.7265625" style="106" customWidth="1"/>
    <col min="2553" max="2553" width="4.7265625" style="106" customWidth="1"/>
    <col min="2554" max="2554" width="8.26953125" style="106" bestFit="1" customWidth="1"/>
    <col min="2555" max="2574" width="4.7265625" style="106" customWidth="1"/>
    <col min="2575" max="2790" width="9.1796875" style="106"/>
    <col min="2791" max="2791" width="6.453125" style="106" customWidth="1"/>
    <col min="2792" max="2792" width="6.7265625" style="106" customWidth="1"/>
    <col min="2793" max="2793" width="22.7265625" style="106" customWidth="1"/>
    <col min="2794" max="2798" width="4.7265625" style="106" customWidth="1"/>
    <col min="2799" max="2799" width="6.7265625" style="106" customWidth="1"/>
    <col min="2800" max="2800" width="22.7265625" style="106" customWidth="1"/>
    <col min="2801" max="2805" width="4.7265625" style="106" customWidth="1"/>
    <col min="2806" max="2806" width="16" style="106" customWidth="1"/>
    <col min="2807" max="2807" width="9.1796875" style="106"/>
    <col min="2808" max="2808" width="2.7265625" style="106" customWidth="1"/>
    <col min="2809" max="2809" width="4.7265625" style="106" customWidth="1"/>
    <col min="2810" max="2810" width="8.26953125" style="106" bestFit="1" customWidth="1"/>
    <col min="2811" max="2830" width="4.7265625" style="106" customWidth="1"/>
    <col min="2831" max="3046" width="9.1796875" style="106"/>
    <col min="3047" max="3047" width="6.453125" style="106" customWidth="1"/>
    <col min="3048" max="3048" width="6.7265625" style="106" customWidth="1"/>
    <col min="3049" max="3049" width="22.7265625" style="106" customWidth="1"/>
    <col min="3050" max="3054" width="4.7265625" style="106" customWidth="1"/>
    <col min="3055" max="3055" width="6.7265625" style="106" customWidth="1"/>
    <col min="3056" max="3056" width="22.7265625" style="106" customWidth="1"/>
    <col min="3057" max="3061" width="4.7265625" style="106" customWidth="1"/>
    <col min="3062" max="3062" width="16" style="106" customWidth="1"/>
    <col min="3063" max="3063" width="9.1796875" style="106"/>
    <col min="3064" max="3064" width="2.7265625" style="106" customWidth="1"/>
    <col min="3065" max="3065" width="4.7265625" style="106" customWidth="1"/>
    <col min="3066" max="3066" width="8.26953125" style="106" bestFit="1" customWidth="1"/>
    <col min="3067" max="3086" width="4.7265625" style="106" customWidth="1"/>
    <col min="3087" max="3302" width="9.1796875" style="106"/>
    <col min="3303" max="3303" width="6.453125" style="106" customWidth="1"/>
    <col min="3304" max="3304" width="6.7265625" style="106" customWidth="1"/>
    <col min="3305" max="3305" width="22.7265625" style="106" customWidth="1"/>
    <col min="3306" max="3310" width="4.7265625" style="106" customWidth="1"/>
    <col min="3311" max="3311" width="6.7265625" style="106" customWidth="1"/>
    <col min="3312" max="3312" width="22.7265625" style="106" customWidth="1"/>
    <col min="3313" max="3317" width="4.7265625" style="106" customWidth="1"/>
    <col min="3318" max="3318" width="16" style="106" customWidth="1"/>
    <col min="3319" max="3319" width="9.1796875" style="106"/>
    <col min="3320" max="3320" width="2.7265625" style="106" customWidth="1"/>
    <col min="3321" max="3321" width="4.7265625" style="106" customWidth="1"/>
    <col min="3322" max="3322" width="8.26953125" style="106" bestFit="1" customWidth="1"/>
    <col min="3323" max="3342" width="4.7265625" style="106" customWidth="1"/>
    <col min="3343" max="3558" width="9.1796875" style="106"/>
    <col min="3559" max="3559" width="6.453125" style="106" customWidth="1"/>
    <col min="3560" max="3560" width="6.7265625" style="106" customWidth="1"/>
    <col min="3561" max="3561" width="22.7265625" style="106" customWidth="1"/>
    <col min="3562" max="3566" width="4.7265625" style="106" customWidth="1"/>
    <col min="3567" max="3567" width="6.7265625" style="106" customWidth="1"/>
    <col min="3568" max="3568" width="22.7265625" style="106" customWidth="1"/>
    <col min="3569" max="3573" width="4.7265625" style="106" customWidth="1"/>
    <col min="3574" max="3574" width="16" style="106" customWidth="1"/>
    <col min="3575" max="3575" width="9.1796875" style="106"/>
    <col min="3576" max="3576" width="2.7265625" style="106" customWidth="1"/>
    <col min="3577" max="3577" width="4.7265625" style="106" customWidth="1"/>
    <col min="3578" max="3578" width="8.26953125" style="106" bestFit="1" customWidth="1"/>
    <col min="3579" max="3598" width="4.7265625" style="106" customWidth="1"/>
    <col min="3599" max="3814" width="9.1796875" style="106"/>
    <col min="3815" max="3815" width="6.453125" style="106" customWidth="1"/>
    <col min="3816" max="3816" width="6.7265625" style="106" customWidth="1"/>
    <col min="3817" max="3817" width="22.7265625" style="106" customWidth="1"/>
    <col min="3818" max="3822" width="4.7265625" style="106" customWidth="1"/>
    <col min="3823" max="3823" width="6.7265625" style="106" customWidth="1"/>
    <col min="3824" max="3824" width="22.7265625" style="106" customWidth="1"/>
    <col min="3825" max="3829" width="4.7265625" style="106" customWidth="1"/>
    <col min="3830" max="3830" width="16" style="106" customWidth="1"/>
    <col min="3831" max="3831" width="9.1796875" style="106"/>
    <col min="3832" max="3832" width="2.7265625" style="106" customWidth="1"/>
    <col min="3833" max="3833" width="4.7265625" style="106" customWidth="1"/>
    <col min="3834" max="3834" width="8.26953125" style="106" bestFit="1" customWidth="1"/>
    <col min="3835" max="3854" width="4.7265625" style="106" customWidth="1"/>
    <col min="3855" max="4070" width="9.1796875" style="106"/>
    <col min="4071" max="4071" width="6.453125" style="106" customWidth="1"/>
    <col min="4072" max="4072" width="6.7265625" style="106" customWidth="1"/>
    <col min="4073" max="4073" width="22.7265625" style="106" customWidth="1"/>
    <col min="4074" max="4078" width="4.7265625" style="106" customWidth="1"/>
    <col min="4079" max="4079" width="6.7265625" style="106" customWidth="1"/>
    <col min="4080" max="4080" width="22.7265625" style="106" customWidth="1"/>
    <col min="4081" max="4085" width="4.7265625" style="106" customWidth="1"/>
    <col min="4086" max="4086" width="16" style="106" customWidth="1"/>
    <col min="4087" max="4087" width="9.1796875" style="106"/>
    <col min="4088" max="4088" width="2.7265625" style="106" customWidth="1"/>
    <col min="4089" max="4089" width="4.7265625" style="106" customWidth="1"/>
    <col min="4090" max="4090" width="8.26953125" style="106" bestFit="1" customWidth="1"/>
    <col min="4091" max="4110" width="4.7265625" style="106" customWidth="1"/>
    <col min="4111" max="4326" width="9.1796875" style="106"/>
    <col min="4327" max="4327" width="6.453125" style="106" customWidth="1"/>
    <col min="4328" max="4328" width="6.7265625" style="106" customWidth="1"/>
    <col min="4329" max="4329" width="22.7265625" style="106" customWidth="1"/>
    <col min="4330" max="4334" width="4.7265625" style="106" customWidth="1"/>
    <col min="4335" max="4335" width="6.7265625" style="106" customWidth="1"/>
    <col min="4336" max="4336" width="22.7265625" style="106" customWidth="1"/>
    <col min="4337" max="4341" width="4.7265625" style="106" customWidth="1"/>
    <col min="4342" max="4342" width="16" style="106" customWidth="1"/>
    <col min="4343" max="4343" width="9.1796875" style="106"/>
    <col min="4344" max="4344" width="2.7265625" style="106" customWidth="1"/>
    <col min="4345" max="4345" width="4.7265625" style="106" customWidth="1"/>
    <col min="4346" max="4346" width="8.26953125" style="106" bestFit="1" customWidth="1"/>
    <col min="4347" max="4366" width="4.7265625" style="106" customWidth="1"/>
    <col min="4367" max="4582" width="9.1796875" style="106"/>
    <col min="4583" max="4583" width="6.453125" style="106" customWidth="1"/>
    <col min="4584" max="4584" width="6.7265625" style="106" customWidth="1"/>
    <col min="4585" max="4585" width="22.7265625" style="106" customWidth="1"/>
    <col min="4586" max="4590" width="4.7265625" style="106" customWidth="1"/>
    <col min="4591" max="4591" width="6.7265625" style="106" customWidth="1"/>
    <col min="4592" max="4592" width="22.7265625" style="106" customWidth="1"/>
    <col min="4593" max="4597" width="4.7265625" style="106" customWidth="1"/>
    <col min="4598" max="4598" width="16" style="106" customWidth="1"/>
    <col min="4599" max="4599" width="9.1796875" style="106"/>
    <col min="4600" max="4600" width="2.7265625" style="106" customWidth="1"/>
    <col min="4601" max="4601" width="4.7265625" style="106" customWidth="1"/>
    <col min="4602" max="4602" width="8.26953125" style="106" bestFit="1" customWidth="1"/>
    <col min="4603" max="4622" width="4.7265625" style="106" customWidth="1"/>
    <col min="4623" max="4838" width="9.1796875" style="106"/>
    <col min="4839" max="4839" width="6.453125" style="106" customWidth="1"/>
    <col min="4840" max="4840" width="6.7265625" style="106" customWidth="1"/>
    <col min="4841" max="4841" width="22.7265625" style="106" customWidth="1"/>
    <col min="4842" max="4846" width="4.7265625" style="106" customWidth="1"/>
    <col min="4847" max="4847" width="6.7265625" style="106" customWidth="1"/>
    <col min="4848" max="4848" width="22.7265625" style="106" customWidth="1"/>
    <col min="4849" max="4853" width="4.7265625" style="106" customWidth="1"/>
    <col min="4854" max="4854" width="16" style="106" customWidth="1"/>
    <col min="4855" max="4855" width="9.1796875" style="106"/>
    <col min="4856" max="4856" width="2.7265625" style="106" customWidth="1"/>
    <col min="4857" max="4857" width="4.7265625" style="106" customWidth="1"/>
    <col min="4858" max="4858" width="8.26953125" style="106" bestFit="1" customWidth="1"/>
    <col min="4859" max="4878" width="4.7265625" style="106" customWidth="1"/>
    <col min="4879" max="5094" width="9.1796875" style="106"/>
    <col min="5095" max="5095" width="6.453125" style="106" customWidth="1"/>
    <col min="5096" max="5096" width="6.7265625" style="106" customWidth="1"/>
    <col min="5097" max="5097" width="22.7265625" style="106" customWidth="1"/>
    <col min="5098" max="5102" width="4.7265625" style="106" customWidth="1"/>
    <col min="5103" max="5103" width="6.7265625" style="106" customWidth="1"/>
    <col min="5104" max="5104" width="22.7265625" style="106" customWidth="1"/>
    <col min="5105" max="5109" width="4.7265625" style="106" customWidth="1"/>
    <col min="5110" max="5110" width="16" style="106" customWidth="1"/>
    <col min="5111" max="5111" width="9.1796875" style="106"/>
    <col min="5112" max="5112" width="2.7265625" style="106" customWidth="1"/>
    <col min="5113" max="5113" width="4.7265625" style="106" customWidth="1"/>
    <col min="5114" max="5114" width="8.26953125" style="106" bestFit="1" customWidth="1"/>
    <col min="5115" max="5134" width="4.7265625" style="106" customWidth="1"/>
    <col min="5135" max="5350" width="9.1796875" style="106"/>
    <col min="5351" max="5351" width="6.453125" style="106" customWidth="1"/>
    <col min="5352" max="5352" width="6.7265625" style="106" customWidth="1"/>
    <col min="5353" max="5353" width="22.7265625" style="106" customWidth="1"/>
    <col min="5354" max="5358" width="4.7265625" style="106" customWidth="1"/>
    <col min="5359" max="5359" width="6.7265625" style="106" customWidth="1"/>
    <col min="5360" max="5360" width="22.7265625" style="106" customWidth="1"/>
    <col min="5361" max="5365" width="4.7265625" style="106" customWidth="1"/>
    <col min="5366" max="5366" width="16" style="106" customWidth="1"/>
    <col min="5367" max="5367" width="9.1796875" style="106"/>
    <col min="5368" max="5368" width="2.7265625" style="106" customWidth="1"/>
    <col min="5369" max="5369" width="4.7265625" style="106" customWidth="1"/>
    <col min="5370" max="5370" width="8.26953125" style="106" bestFit="1" customWidth="1"/>
    <col min="5371" max="5390" width="4.7265625" style="106" customWidth="1"/>
    <col min="5391" max="5606" width="9.1796875" style="106"/>
    <col min="5607" max="5607" width="6.453125" style="106" customWidth="1"/>
    <col min="5608" max="5608" width="6.7265625" style="106" customWidth="1"/>
    <col min="5609" max="5609" width="22.7265625" style="106" customWidth="1"/>
    <col min="5610" max="5614" width="4.7265625" style="106" customWidth="1"/>
    <col min="5615" max="5615" width="6.7265625" style="106" customWidth="1"/>
    <col min="5616" max="5616" width="22.7265625" style="106" customWidth="1"/>
    <col min="5617" max="5621" width="4.7265625" style="106" customWidth="1"/>
    <col min="5622" max="5622" width="16" style="106" customWidth="1"/>
    <col min="5623" max="5623" width="9.1796875" style="106"/>
    <col min="5624" max="5624" width="2.7265625" style="106" customWidth="1"/>
    <col min="5625" max="5625" width="4.7265625" style="106" customWidth="1"/>
    <col min="5626" max="5626" width="8.26953125" style="106" bestFit="1" customWidth="1"/>
    <col min="5627" max="5646" width="4.7265625" style="106" customWidth="1"/>
    <col min="5647" max="5862" width="9.1796875" style="106"/>
    <col min="5863" max="5863" width="6.453125" style="106" customWidth="1"/>
    <col min="5864" max="5864" width="6.7265625" style="106" customWidth="1"/>
    <col min="5865" max="5865" width="22.7265625" style="106" customWidth="1"/>
    <col min="5866" max="5870" width="4.7265625" style="106" customWidth="1"/>
    <col min="5871" max="5871" width="6.7265625" style="106" customWidth="1"/>
    <col min="5872" max="5872" width="22.7265625" style="106" customWidth="1"/>
    <col min="5873" max="5877" width="4.7265625" style="106" customWidth="1"/>
    <col min="5878" max="5878" width="16" style="106" customWidth="1"/>
    <col min="5879" max="5879" width="9.1796875" style="106"/>
    <col min="5880" max="5880" width="2.7265625" style="106" customWidth="1"/>
    <col min="5881" max="5881" width="4.7265625" style="106" customWidth="1"/>
    <col min="5882" max="5882" width="8.26953125" style="106" bestFit="1" customWidth="1"/>
    <col min="5883" max="5902" width="4.7265625" style="106" customWidth="1"/>
    <col min="5903" max="6118" width="9.1796875" style="106"/>
    <col min="6119" max="6119" width="6.453125" style="106" customWidth="1"/>
    <col min="6120" max="6120" width="6.7265625" style="106" customWidth="1"/>
    <col min="6121" max="6121" width="22.7265625" style="106" customWidth="1"/>
    <col min="6122" max="6126" width="4.7265625" style="106" customWidth="1"/>
    <col min="6127" max="6127" width="6.7265625" style="106" customWidth="1"/>
    <col min="6128" max="6128" width="22.7265625" style="106" customWidth="1"/>
    <col min="6129" max="6133" width="4.7265625" style="106" customWidth="1"/>
    <col min="6134" max="6134" width="16" style="106" customWidth="1"/>
    <col min="6135" max="6135" width="9.1796875" style="106"/>
    <col min="6136" max="6136" width="2.7265625" style="106" customWidth="1"/>
    <col min="6137" max="6137" width="4.7265625" style="106" customWidth="1"/>
    <col min="6138" max="6138" width="8.26953125" style="106" bestFit="1" customWidth="1"/>
    <col min="6139" max="6158" width="4.7265625" style="106" customWidth="1"/>
    <col min="6159" max="6374" width="9.1796875" style="106"/>
    <col min="6375" max="6375" width="6.453125" style="106" customWidth="1"/>
    <col min="6376" max="6376" width="6.7265625" style="106" customWidth="1"/>
    <col min="6377" max="6377" width="22.7265625" style="106" customWidth="1"/>
    <col min="6378" max="6382" width="4.7265625" style="106" customWidth="1"/>
    <col min="6383" max="6383" width="6.7265625" style="106" customWidth="1"/>
    <col min="6384" max="6384" width="22.7265625" style="106" customWidth="1"/>
    <col min="6385" max="6389" width="4.7265625" style="106" customWidth="1"/>
    <col min="6390" max="6390" width="16" style="106" customWidth="1"/>
    <col min="6391" max="6391" width="9.1796875" style="106"/>
    <col min="6392" max="6392" width="2.7265625" style="106" customWidth="1"/>
    <col min="6393" max="6393" width="4.7265625" style="106" customWidth="1"/>
    <col min="6394" max="6394" width="8.26953125" style="106" bestFit="1" customWidth="1"/>
    <col min="6395" max="6414" width="4.7265625" style="106" customWidth="1"/>
    <col min="6415" max="6630" width="9.1796875" style="106"/>
    <col min="6631" max="6631" width="6.453125" style="106" customWidth="1"/>
    <col min="6632" max="6632" width="6.7265625" style="106" customWidth="1"/>
    <col min="6633" max="6633" width="22.7265625" style="106" customWidth="1"/>
    <col min="6634" max="6638" width="4.7265625" style="106" customWidth="1"/>
    <col min="6639" max="6639" width="6.7265625" style="106" customWidth="1"/>
    <col min="6640" max="6640" width="22.7265625" style="106" customWidth="1"/>
    <col min="6641" max="6645" width="4.7265625" style="106" customWidth="1"/>
    <col min="6646" max="6646" width="16" style="106" customWidth="1"/>
    <col min="6647" max="6647" width="9.1796875" style="106"/>
    <col min="6648" max="6648" width="2.7265625" style="106" customWidth="1"/>
    <col min="6649" max="6649" width="4.7265625" style="106" customWidth="1"/>
    <col min="6650" max="6650" width="8.26953125" style="106" bestFit="1" customWidth="1"/>
    <col min="6651" max="6670" width="4.7265625" style="106" customWidth="1"/>
    <col min="6671" max="6886" width="9.1796875" style="106"/>
    <col min="6887" max="6887" width="6.453125" style="106" customWidth="1"/>
    <col min="6888" max="6888" width="6.7265625" style="106" customWidth="1"/>
    <col min="6889" max="6889" width="22.7265625" style="106" customWidth="1"/>
    <col min="6890" max="6894" width="4.7265625" style="106" customWidth="1"/>
    <col min="6895" max="6895" width="6.7265625" style="106" customWidth="1"/>
    <col min="6896" max="6896" width="22.7265625" style="106" customWidth="1"/>
    <col min="6897" max="6901" width="4.7265625" style="106" customWidth="1"/>
    <col min="6902" max="6902" width="16" style="106" customWidth="1"/>
    <col min="6903" max="6903" width="9.1796875" style="106"/>
    <col min="6904" max="6904" width="2.7265625" style="106" customWidth="1"/>
    <col min="6905" max="6905" width="4.7265625" style="106" customWidth="1"/>
    <col min="6906" max="6906" width="8.26953125" style="106" bestFit="1" customWidth="1"/>
    <col min="6907" max="6926" width="4.7265625" style="106" customWidth="1"/>
    <col min="6927" max="7142" width="9.1796875" style="106"/>
    <col min="7143" max="7143" width="6.453125" style="106" customWidth="1"/>
    <col min="7144" max="7144" width="6.7265625" style="106" customWidth="1"/>
    <col min="7145" max="7145" width="22.7265625" style="106" customWidth="1"/>
    <col min="7146" max="7150" width="4.7265625" style="106" customWidth="1"/>
    <col min="7151" max="7151" width="6.7265625" style="106" customWidth="1"/>
    <col min="7152" max="7152" width="22.7265625" style="106" customWidth="1"/>
    <col min="7153" max="7157" width="4.7265625" style="106" customWidth="1"/>
    <col min="7158" max="7158" width="16" style="106" customWidth="1"/>
    <col min="7159" max="7159" width="9.1796875" style="106"/>
    <col min="7160" max="7160" width="2.7265625" style="106" customWidth="1"/>
    <col min="7161" max="7161" width="4.7265625" style="106" customWidth="1"/>
    <col min="7162" max="7162" width="8.26953125" style="106" bestFit="1" customWidth="1"/>
    <col min="7163" max="7182" width="4.7265625" style="106" customWidth="1"/>
    <col min="7183" max="7398" width="9.1796875" style="106"/>
    <col min="7399" max="7399" width="6.453125" style="106" customWidth="1"/>
    <col min="7400" max="7400" width="6.7265625" style="106" customWidth="1"/>
    <col min="7401" max="7401" width="22.7265625" style="106" customWidth="1"/>
    <col min="7402" max="7406" width="4.7265625" style="106" customWidth="1"/>
    <col min="7407" max="7407" width="6.7265625" style="106" customWidth="1"/>
    <col min="7408" max="7408" width="22.7265625" style="106" customWidth="1"/>
    <col min="7409" max="7413" width="4.7265625" style="106" customWidth="1"/>
    <col min="7414" max="7414" width="16" style="106" customWidth="1"/>
    <col min="7415" max="7415" width="9.1796875" style="106"/>
    <col min="7416" max="7416" width="2.7265625" style="106" customWidth="1"/>
    <col min="7417" max="7417" width="4.7265625" style="106" customWidth="1"/>
    <col min="7418" max="7418" width="8.26953125" style="106" bestFit="1" customWidth="1"/>
    <col min="7419" max="7438" width="4.7265625" style="106" customWidth="1"/>
    <col min="7439" max="7654" width="9.1796875" style="106"/>
    <col min="7655" max="7655" width="6.453125" style="106" customWidth="1"/>
    <col min="7656" max="7656" width="6.7265625" style="106" customWidth="1"/>
    <col min="7657" max="7657" width="22.7265625" style="106" customWidth="1"/>
    <col min="7658" max="7662" width="4.7265625" style="106" customWidth="1"/>
    <col min="7663" max="7663" width="6.7265625" style="106" customWidth="1"/>
    <col min="7664" max="7664" width="22.7265625" style="106" customWidth="1"/>
    <col min="7665" max="7669" width="4.7265625" style="106" customWidth="1"/>
    <col min="7670" max="7670" width="16" style="106" customWidth="1"/>
    <col min="7671" max="7671" width="9.1796875" style="106"/>
    <col min="7672" max="7672" width="2.7265625" style="106" customWidth="1"/>
    <col min="7673" max="7673" width="4.7265625" style="106" customWidth="1"/>
    <col min="7674" max="7674" width="8.26953125" style="106" bestFit="1" customWidth="1"/>
    <col min="7675" max="7694" width="4.7265625" style="106" customWidth="1"/>
    <col min="7695" max="7910" width="9.1796875" style="106"/>
    <col min="7911" max="7911" width="6.453125" style="106" customWidth="1"/>
    <col min="7912" max="7912" width="6.7265625" style="106" customWidth="1"/>
    <col min="7913" max="7913" width="22.7265625" style="106" customWidth="1"/>
    <col min="7914" max="7918" width="4.7265625" style="106" customWidth="1"/>
    <col min="7919" max="7919" width="6.7265625" style="106" customWidth="1"/>
    <col min="7920" max="7920" width="22.7265625" style="106" customWidth="1"/>
    <col min="7921" max="7925" width="4.7265625" style="106" customWidth="1"/>
    <col min="7926" max="7926" width="16" style="106" customWidth="1"/>
    <col min="7927" max="7927" width="9.1796875" style="106"/>
    <col min="7928" max="7928" width="2.7265625" style="106" customWidth="1"/>
    <col min="7929" max="7929" width="4.7265625" style="106" customWidth="1"/>
    <col min="7930" max="7930" width="8.26953125" style="106" bestFit="1" customWidth="1"/>
    <col min="7931" max="7950" width="4.7265625" style="106" customWidth="1"/>
    <col min="7951" max="8166" width="9.1796875" style="106"/>
    <col min="8167" max="8167" width="6.453125" style="106" customWidth="1"/>
    <col min="8168" max="8168" width="6.7265625" style="106" customWidth="1"/>
    <col min="8169" max="8169" width="22.7265625" style="106" customWidth="1"/>
    <col min="8170" max="8174" width="4.7265625" style="106" customWidth="1"/>
    <col min="8175" max="8175" width="6.7265625" style="106" customWidth="1"/>
    <col min="8176" max="8176" width="22.7265625" style="106" customWidth="1"/>
    <col min="8177" max="8181" width="4.7265625" style="106" customWidth="1"/>
    <col min="8182" max="8182" width="16" style="106" customWidth="1"/>
    <col min="8183" max="8183" width="9.1796875" style="106"/>
    <col min="8184" max="8184" width="2.7265625" style="106" customWidth="1"/>
    <col min="8185" max="8185" width="4.7265625" style="106" customWidth="1"/>
    <col min="8186" max="8186" width="8.26953125" style="106" bestFit="1" customWidth="1"/>
    <col min="8187" max="8206" width="4.7265625" style="106" customWidth="1"/>
    <col min="8207" max="8422" width="9.1796875" style="106"/>
    <col min="8423" max="8423" width="6.453125" style="106" customWidth="1"/>
    <col min="8424" max="8424" width="6.7265625" style="106" customWidth="1"/>
    <col min="8425" max="8425" width="22.7265625" style="106" customWidth="1"/>
    <col min="8426" max="8430" width="4.7265625" style="106" customWidth="1"/>
    <col min="8431" max="8431" width="6.7265625" style="106" customWidth="1"/>
    <col min="8432" max="8432" width="22.7265625" style="106" customWidth="1"/>
    <col min="8433" max="8437" width="4.7265625" style="106" customWidth="1"/>
    <col min="8438" max="8438" width="16" style="106" customWidth="1"/>
    <col min="8439" max="8439" width="9.1796875" style="106"/>
    <col min="8440" max="8440" width="2.7265625" style="106" customWidth="1"/>
    <col min="8441" max="8441" width="4.7265625" style="106" customWidth="1"/>
    <col min="8442" max="8442" width="8.26953125" style="106" bestFit="1" customWidth="1"/>
    <col min="8443" max="8462" width="4.7265625" style="106" customWidth="1"/>
    <col min="8463" max="8678" width="9.1796875" style="106"/>
    <col min="8679" max="8679" width="6.453125" style="106" customWidth="1"/>
    <col min="8680" max="8680" width="6.7265625" style="106" customWidth="1"/>
    <col min="8681" max="8681" width="22.7265625" style="106" customWidth="1"/>
    <col min="8682" max="8686" width="4.7265625" style="106" customWidth="1"/>
    <col min="8687" max="8687" width="6.7265625" style="106" customWidth="1"/>
    <col min="8688" max="8688" width="22.7265625" style="106" customWidth="1"/>
    <col min="8689" max="8693" width="4.7265625" style="106" customWidth="1"/>
    <col min="8694" max="8694" width="16" style="106" customWidth="1"/>
    <col min="8695" max="8695" width="9.1796875" style="106"/>
    <col min="8696" max="8696" width="2.7265625" style="106" customWidth="1"/>
    <col min="8697" max="8697" width="4.7265625" style="106" customWidth="1"/>
    <col min="8698" max="8698" width="8.26953125" style="106" bestFit="1" customWidth="1"/>
    <col min="8699" max="8718" width="4.7265625" style="106" customWidth="1"/>
    <col min="8719" max="8934" width="9.1796875" style="106"/>
    <col min="8935" max="8935" width="6.453125" style="106" customWidth="1"/>
    <col min="8936" max="8936" width="6.7265625" style="106" customWidth="1"/>
    <col min="8937" max="8937" width="22.7265625" style="106" customWidth="1"/>
    <col min="8938" max="8942" width="4.7265625" style="106" customWidth="1"/>
    <col min="8943" max="8943" width="6.7265625" style="106" customWidth="1"/>
    <col min="8944" max="8944" width="22.7265625" style="106" customWidth="1"/>
    <col min="8945" max="8949" width="4.7265625" style="106" customWidth="1"/>
    <col min="8950" max="8950" width="16" style="106" customWidth="1"/>
    <col min="8951" max="8951" width="9.1796875" style="106"/>
    <col min="8952" max="8952" width="2.7265625" style="106" customWidth="1"/>
    <col min="8953" max="8953" width="4.7265625" style="106" customWidth="1"/>
    <col min="8954" max="8954" width="8.26953125" style="106" bestFit="1" customWidth="1"/>
    <col min="8955" max="8974" width="4.7265625" style="106" customWidth="1"/>
    <col min="8975" max="9190" width="9.1796875" style="106"/>
    <col min="9191" max="9191" width="6.453125" style="106" customWidth="1"/>
    <col min="9192" max="9192" width="6.7265625" style="106" customWidth="1"/>
    <col min="9193" max="9193" width="22.7265625" style="106" customWidth="1"/>
    <col min="9194" max="9198" width="4.7265625" style="106" customWidth="1"/>
    <col min="9199" max="9199" width="6.7265625" style="106" customWidth="1"/>
    <col min="9200" max="9200" width="22.7265625" style="106" customWidth="1"/>
    <col min="9201" max="9205" width="4.7265625" style="106" customWidth="1"/>
    <col min="9206" max="9206" width="16" style="106" customWidth="1"/>
    <col min="9207" max="9207" width="9.1796875" style="106"/>
    <col min="9208" max="9208" width="2.7265625" style="106" customWidth="1"/>
    <col min="9209" max="9209" width="4.7265625" style="106" customWidth="1"/>
    <col min="9210" max="9210" width="8.26953125" style="106" bestFit="1" customWidth="1"/>
    <col min="9211" max="9230" width="4.7265625" style="106" customWidth="1"/>
    <col min="9231" max="9446" width="9.1796875" style="106"/>
    <col min="9447" max="9447" width="6.453125" style="106" customWidth="1"/>
    <col min="9448" max="9448" width="6.7265625" style="106" customWidth="1"/>
    <col min="9449" max="9449" width="22.7265625" style="106" customWidth="1"/>
    <col min="9450" max="9454" width="4.7265625" style="106" customWidth="1"/>
    <col min="9455" max="9455" width="6.7265625" style="106" customWidth="1"/>
    <col min="9456" max="9456" width="22.7265625" style="106" customWidth="1"/>
    <col min="9457" max="9461" width="4.7265625" style="106" customWidth="1"/>
    <col min="9462" max="9462" width="16" style="106" customWidth="1"/>
    <col min="9463" max="9463" width="9.1796875" style="106"/>
    <col min="9464" max="9464" width="2.7265625" style="106" customWidth="1"/>
    <col min="9465" max="9465" width="4.7265625" style="106" customWidth="1"/>
    <col min="9466" max="9466" width="8.26953125" style="106" bestFit="1" customWidth="1"/>
    <col min="9467" max="9486" width="4.7265625" style="106" customWidth="1"/>
    <col min="9487" max="9702" width="9.1796875" style="106"/>
    <col min="9703" max="9703" width="6.453125" style="106" customWidth="1"/>
    <col min="9704" max="9704" width="6.7265625" style="106" customWidth="1"/>
    <col min="9705" max="9705" width="22.7265625" style="106" customWidth="1"/>
    <col min="9706" max="9710" width="4.7265625" style="106" customWidth="1"/>
    <col min="9711" max="9711" width="6.7265625" style="106" customWidth="1"/>
    <col min="9712" max="9712" width="22.7265625" style="106" customWidth="1"/>
    <col min="9713" max="9717" width="4.7265625" style="106" customWidth="1"/>
    <col min="9718" max="9718" width="16" style="106" customWidth="1"/>
    <col min="9719" max="9719" width="9.1796875" style="106"/>
    <col min="9720" max="9720" width="2.7265625" style="106" customWidth="1"/>
    <col min="9721" max="9721" width="4.7265625" style="106" customWidth="1"/>
    <col min="9722" max="9722" width="8.26953125" style="106" bestFit="1" customWidth="1"/>
    <col min="9723" max="9742" width="4.7265625" style="106" customWidth="1"/>
    <col min="9743" max="9958" width="9.1796875" style="106"/>
    <col min="9959" max="9959" width="6.453125" style="106" customWidth="1"/>
    <col min="9960" max="9960" width="6.7265625" style="106" customWidth="1"/>
    <col min="9961" max="9961" width="22.7265625" style="106" customWidth="1"/>
    <col min="9962" max="9966" width="4.7265625" style="106" customWidth="1"/>
    <col min="9967" max="9967" width="6.7265625" style="106" customWidth="1"/>
    <col min="9968" max="9968" width="22.7265625" style="106" customWidth="1"/>
    <col min="9969" max="9973" width="4.7265625" style="106" customWidth="1"/>
    <col min="9974" max="9974" width="16" style="106" customWidth="1"/>
    <col min="9975" max="9975" width="9.1796875" style="106"/>
    <col min="9976" max="9976" width="2.7265625" style="106" customWidth="1"/>
    <col min="9977" max="9977" width="4.7265625" style="106" customWidth="1"/>
    <col min="9978" max="9978" width="8.26953125" style="106" bestFit="1" customWidth="1"/>
    <col min="9979" max="9998" width="4.7265625" style="106" customWidth="1"/>
    <col min="9999" max="10214" width="9.1796875" style="106"/>
    <col min="10215" max="10215" width="6.453125" style="106" customWidth="1"/>
    <col min="10216" max="10216" width="6.7265625" style="106" customWidth="1"/>
    <col min="10217" max="10217" width="22.7265625" style="106" customWidth="1"/>
    <col min="10218" max="10222" width="4.7265625" style="106" customWidth="1"/>
    <col min="10223" max="10223" width="6.7265625" style="106" customWidth="1"/>
    <col min="10224" max="10224" width="22.7265625" style="106" customWidth="1"/>
    <col min="10225" max="10229" width="4.7265625" style="106" customWidth="1"/>
    <col min="10230" max="10230" width="16" style="106" customWidth="1"/>
    <col min="10231" max="10231" width="9.1796875" style="106"/>
    <col min="10232" max="10232" width="2.7265625" style="106" customWidth="1"/>
    <col min="10233" max="10233" width="4.7265625" style="106" customWidth="1"/>
    <col min="10234" max="10234" width="8.26953125" style="106" bestFit="1" customWidth="1"/>
    <col min="10235" max="10254" width="4.7265625" style="106" customWidth="1"/>
    <col min="10255" max="10470" width="9.1796875" style="106"/>
    <col min="10471" max="10471" width="6.453125" style="106" customWidth="1"/>
    <col min="10472" max="10472" width="6.7265625" style="106" customWidth="1"/>
    <col min="10473" max="10473" width="22.7265625" style="106" customWidth="1"/>
    <col min="10474" max="10478" width="4.7265625" style="106" customWidth="1"/>
    <col min="10479" max="10479" width="6.7265625" style="106" customWidth="1"/>
    <col min="10480" max="10480" width="22.7265625" style="106" customWidth="1"/>
    <col min="10481" max="10485" width="4.7265625" style="106" customWidth="1"/>
    <col min="10486" max="10486" width="16" style="106" customWidth="1"/>
    <col min="10487" max="10487" width="9.1796875" style="106"/>
    <col min="10488" max="10488" width="2.7265625" style="106" customWidth="1"/>
    <col min="10489" max="10489" width="4.7265625" style="106" customWidth="1"/>
    <col min="10490" max="10490" width="8.26953125" style="106" bestFit="1" customWidth="1"/>
    <col min="10491" max="10510" width="4.7265625" style="106" customWidth="1"/>
    <col min="10511" max="10726" width="9.1796875" style="106"/>
    <col min="10727" max="10727" width="6.453125" style="106" customWidth="1"/>
    <col min="10728" max="10728" width="6.7265625" style="106" customWidth="1"/>
    <col min="10729" max="10729" width="22.7265625" style="106" customWidth="1"/>
    <col min="10730" max="10734" width="4.7265625" style="106" customWidth="1"/>
    <col min="10735" max="10735" width="6.7265625" style="106" customWidth="1"/>
    <col min="10736" max="10736" width="22.7265625" style="106" customWidth="1"/>
    <col min="10737" max="10741" width="4.7265625" style="106" customWidth="1"/>
    <col min="10742" max="10742" width="16" style="106" customWidth="1"/>
    <col min="10743" max="10743" width="9.1796875" style="106"/>
    <col min="10744" max="10744" width="2.7265625" style="106" customWidth="1"/>
    <col min="10745" max="10745" width="4.7265625" style="106" customWidth="1"/>
    <col min="10746" max="10746" width="8.26953125" style="106" bestFit="1" customWidth="1"/>
    <col min="10747" max="10766" width="4.7265625" style="106" customWidth="1"/>
    <col min="10767" max="10982" width="9.1796875" style="106"/>
    <col min="10983" max="10983" width="6.453125" style="106" customWidth="1"/>
    <col min="10984" max="10984" width="6.7265625" style="106" customWidth="1"/>
    <col min="10985" max="10985" width="22.7265625" style="106" customWidth="1"/>
    <col min="10986" max="10990" width="4.7265625" style="106" customWidth="1"/>
    <col min="10991" max="10991" width="6.7265625" style="106" customWidth="1"/>
    <col min="10992" max="10992" width="22.7265625" style="106" customWidth="1"/>
    <col min="10993" max="10997" width="4.7265625" style="106" customWidth="1"/>
    <col min="10998" max="10998" width="16" style="106" customWidth="1"/>
    <col min="10999" max="10999" width="9.1796875" style="106"/>
    <col min="11000" max="11000" width="2.7265625" style="106" customWidth="1"/>
    <col min="11001" max="11001" width="4.7265625" style="106" customWidth="1"/>
    <col min="11002" max="11002" width="8.26953125" style="106" bestFit="1" customWidth="1"/>
    <col min="11003" max="11022" width="4.7265625" style="106" customWidth="1"/>
    <col min="11023" max="11238" width="9.1796875" style="106"/>
    <col min="11239" max="11239" width="6.453125" style="106" customWidth="1"/>
    <col min="11240" max="11240" width="6.7265625" style="106" customWidth="1"/>
    <col min="11241" max="11241" width="22.7265625" style="106" customWidth="1"/>
    <col min="11242" max="11246" width="4.7265625" style="106" customWidth="1"/>
    <col min="11247" max="11247" width="6.7265625" style="106" customWidth="1"/>
    <col min="11248" max="11248" width="22.7265625" style="106" customWidth="1"/>
    <col min="11249" max="11253" width="4.7265625" style="106" customWidth="1"/>
    <col min="11254" max="11254" width="16" style="106" customWidth="1"/>
    <col min="11255" max="11255" width="9.1796875" style="106"/>
    <col min="11256" max="11256" width="2.7265625" style="106" customWidth="1"/>
    <col min="11257" max="11257" width="4.7265625" style="106" customWidth="1"/>
    <col min="11258" max="11258" width="8.26953125" style="106" bestFit="1" customWidth="1"/>
    <col min="11259" max="11278" width="4.7265625" style="106" customWidth="1"/>
    <col min="11279" max="11494" width="9.1796875" style="106"/>
    <col min="11495" max="11495" width="6.453125" style="106" customWidth="1"/>
    <col min="11496" max="11496" width="6.7265625" style="106" customWidth="1"/>
    <col min="11497" max="11497" width="22.7265625" style="106" customWidth="1"/>
    <col min="11498" max="11502" width="4.7265625" style="106" customWidth="1"/>
    <col min="11503" max="11503" width="6.7265625" style="106" customWidth="1"/>
    <col min="11504" max="11504" width="22.7265625" style="106" customWidth="1"/>
    <col min="11505" max="11509" width="4.7265625" style="106" customWidth="1"/>
    <col min="11510" max="11510" width="16" style="106" customWidth="1"/>
    <col min="11511" max="11511" width="9.1796875" style="106"/>
    <col min="11512" max="11512" width="2.7265625" style="106" customWidth="1"/>
    <col min="11513" max="11513" width="4.7265625" style="106" customWidth="1"/>
    <col min="11514" max="11514" width="8.26953125" style="106" bestFit="1" customWidth="1"/>
    <col min="11515" max="11534" width="4.7265625" style="106" customWidth="1"/>
    <col min="11535" max="11750" width="9.1796875" style="106"/>
    <col min="11751" max="11751" width="6.453125" style="106" customWidth="1"/>
    <col min="11752" max="11752" width="6.7265625" style="106" customWidth="1"/>
    <col min="11753" max="11753" width="22.7265625" style="106" customWidth="1"/>
    <col min="11754" max="11758" width="4.7265625" style="106" customWidth="1"/>
    <col min="11759" max="11759" width="6.7265625" style="106" customWidth="1"/>
    <col min="11760" max="11760" width="22.7265625" style="106" customWidth="1"/>
    <col min="11761" max="11765" width="4.7265625" style="106" customWidth="1"/>
    <col min="11766" max="11766" width="16" style="106" customWidth="1"/>
    <col min="11767" max="11767" width="9.1796875" style="106"/>
    <col min="11768" max="11768" width="2.7265625" style="106" customWidth="1"/>
    <col min="11769" max="11769" width="4.7265625" style="106" customWidth="1"/>
    <col min="11770" max="11770" width="8.26953125" style="106" bestFit="1" customWidth="1"/>
    <col min="11771" max="11790" width="4.7265625" style="106" customWidth="1"/>
    <col min="11791" max="12006" width="9.1796875" style="106"/>
    <col min="12007" max="12007" width="6.453125" style="106" customWidth="1"/>
    <col min="12008" max="12008" width="6.7265625" style="106" customWidth="1"/>
    <col min="12009" max="12009" width="22.7265625" style="106" customWidth="1"/>
    <col min="12010" max="12014" width="4.7265625" style="106" customWidth="1"/>
    <col min="12015" max="12015" width="6.7265625" style="106" customWidth="1"/>
    <col min="12016" max="12016" width="22.7265625" style="106" customWidth="1"/>
    <col min="12017" max="12021" width="4.7265625" style="106" customWidth="1"/>
    <col min="12022" max="12022" width="16" style="106" customWidth="1"/>
    <col min="12023" max="12023" width="9.1796875" style="106"/>
    <col min="12024" max="12024" width="2.7265625" style="106" customWidth="1"/>
    <col min="12025" max="12025" width="4.7265625" style="106" customWidth="1"/>
    <col min="12026" max="12026" width="8.26953125" style="106" bestFit="1" customWidth="1"/>
    <col min="12027" max="12046" width="4.7265625" style="106" customWidth="1"/>
    <col min="12047" max="12262" width="9.1796875" style="106"/>
    <col min="12263" max="12263" width="6.453125" style="106" customWidth="1"/>
    <col min="12264" max="12264" width="6.7265625" style="106" customWidth="1"/>
    <col min="12265" max="12265" width="22.7265625" style="106" customWidth="1"/>
    <col min="12266" max="12270" width="4.7265625" style="106" customWidth="1"/>
    <col min="12271" max="12271" width="6.7265625" style="106" customWidth="1"/>
    <col min="12272" max="12272" width="22.7265625" style="106" customWidth="1"/>
    <col min="12273" max="12277" width="4.7265625" style="106" customWidth="1"/>
    <col min="12278" max="12278" width="16" style="106" customWidth="1"/>
    <col min="12279" max="12279" width="9.1796875" style="106"/>
    <col min="12280" max="12280" width="2.7265625" style="106" customWidth="1"/>
    <col min="12281" max="12281" width="4.7265625" style="106" customWidth="1"/>
    <col min="12282" max="12282" width="8.26953125" style="106" bestFit="1" customWidth="1"/>
    <col min="12283" max="12302" width="4.7265625" style="106" customWidth="1"/>
    <col min="12303" max="12518" width="9.1796875" style="106"/>
    <col min="12519" max="12519" width="6.453125" style="106" customWidth="1"/>
    <col min="12520" max="12520" width="6.7265625" style="106" customWidth="1"/>
    <col min="12521" max="12521" width="22.7265625" style="106" customWidth="1"/>
    <col min="12522" max="12526" width="4.7265625" style="106" customWidth="1"/>
    <col min="12527" max="12527" width="6.7265625" style="106" customWidth="1"/>
    <col min="12528" max="12528" width="22.7265625" style="106" customWidth="1"/>
    <col min="12529" max="12533" width="4.7265625" style="106" customWidth="1"/>
    <col min="12534" max="12534" width="16" style="106" customWidth="1"/>
    <col min="12535" max="12535" width="9.1796875" style="106"/>
    <col min="12536" max="12536" width="2.7265625" style="106" customWidth="1"/>
    <col min="12537" max="12537" width="4.7265625" style="106" customWidth="1"/>
    <col min="12538" max="12538" width="8.26953125" style="106" bestFit="1" customWidth="1"/>
    <col min="12539" max="12558" width="4.7265625" style="106" customWidth="1"/>
    <col min="12559" max="12774" width="9.1796875" style="106"/>
    <col min="12775" max="12775" width="6.453125" style="106" customWidth="1"/>
    <col min="12776" max="12776" width="6.7265625" style="106" customWidth="1"/>
    <col min="12777" max="12777" width="22.7265625" style="106" customWidth="1"/>
    <col min="12778" max="12782" width="4.7265625" style="106" customWidth="1"/>
    <col min="12783" max="12783" width="6.7265625" style="106" customWidth="1"/>
    <col min="12784" max="12784" width="22.7265625" style="106" customWidth="1"/>
    <col min="12785" max="12789" width="4.7265625" style="106" customWidth="1"/>
    <col min="12790" max="12790" width="16" style="106" customWidth="1"/>
    <col min="12791" max="12791" width="9.1796875" style="106"/>
    <col min="12792" max="12792" width="2.7265625" style="106" customWidth="1"/>
    <col min="12793" max="12793" width="4.7265625" style="106" customWidth="1"/>
    <col min="12794" max="12794" width="8.26953125" style="106" bestFit="1" customWidth="1"/>
    <col min="12795" max="12814" width="4.7265625" style="106" customWidth="1"/>
    <col min="12815" max="13030" width="9.1796875" style="106"/>
    <col min="13031" max="13031" width="6.453125" style="106" customWidth="1"/>
    <col min="13032" max="13032" width="6.7265625" style="106" customWidth="1"/>
    <col min="13033" max="13033" width="22.7265625" style="106" customWidth="1"/>
    <col min="13034" max="13038" width="4.7265625" style="106" customWidth="1"/>
    <col min="13039" max="13039" width="6.7265625" style="106" customWidth="1"/>
    <col min="13040" max="13040" width="22.7265625" style="106" customWidth="1"/>
    <col min="13041" max="13045" width="4.7265625" style="106" customWidth="1"/>
    <col min="13046" max="13046" width="16" style="106" customWidth="1"/>
    <col min="13047" max="13047" width="9.1796875" style="106"/>
    <col min="13048" max="13048" width="2.7265625" style="106" customWidth="1"/>
    <col min="13049" max="13049" width="4.7265625" style="106" customWidth="1"/>
    <col min="13050" max="13050" width="8.26953125" style="106" bestFit="1" customWidth="1"/>
    <col min="13051" max="13070" width="4.7265625" style="106" customWidth="1"/>
    <col min="13071" max="13286" width="9.1796875" style="106"/>
    <col min="13287" max="13287" width="6.453125" style="106" customWidth="1"/>
    <col min="13288" max="13288" width="6.7265625" style="106" customWidth="1"/>
    <col min="13289" max="13289" width="22.7265625" style="106" customWidth="1"/>
    <col min="13290" max="13294" width="4.7265625" style="106" customWidth="1"/>
    <col min="13295" max="13295" width="6.7265625" style="106" customWidth="1"/>
    <col min="13296" max="13296" width="22.7265625" style="106" customWidth="1"/>
    <col min="13297" max="13301" width="4.7265625" style="106" customWidth="1"/>
    <col min="13302" max="13302" width="16" style="106" customWidth="1"/>
    <col min="13303" max="13303" width="9.1796875" style="106"/>
    <col min="13304" max="13304" width="2.7265625" style="106" customWidth="1"/>
    <col min="13305" max="13305" width="4.7265625" style="106" customWidth="1"/>
    <col min="13306" max="13306" width="8.26953125" style="106" bestFit="1" customWidth="1"/>
    <col min="13307" max="13326" width="4.7265625" style="106" customWidth="1"/>
    <col min="13327" max="13542" width="9.1796875" style="106"/>
    <col min="13543" max="13543" width="6.453125" style="106" customWidth="1"/>
    <col min="13544" max="13544" width="6.7265625" style="106" customWidth="1"/>
    <col min="13545" max="13545" width="22.7265625" style="106" customWidth="1"/>
    <col min="13546" max="13550" width="4.7265625" style="106" customWidth="1"/>
    <col min="13551" max="13551" width="6.7265625" style="106" customWidth="1"/>
    <col min="13552" max="13552" width="22.7265625" style="106" customWidth="1"/>
    <col min="13553" max="13557" width="4.7265625" style="106" customWidth="1"/>
    <col min="13558" max="13558" width="16" style="106" customWidth="1"/>
    <col min="13559" max="13559" width="9.1796875" style="106"/>
    <col min="13560" max="13560" width="2.7265625" style="106" customWidth="1"/>
    <col min="13561" max="13561" width="4.7265625" style="106" customWidth="1"/>
    <col min="13562" max="13562" width="8.26953125" style="106" bestFit="1" customWidth="1"/>
    <col min="13563" max="13582" width="4.7265625" style="106" customWidth="1"/>
    <col min="13583" max="13798" width="9.1796875" style="106"/>
    <col min="13799" max="13799" width="6.453125" style="106" customWidth="1"/>
    <col min="13800" max="13800" width="6.7265625" style="106" customWidth="1"/>
    <col min="13801" max="13801" width="22.7265625" style="106" customWidth="1"/>
    <col min="13802" max="13806" width="4.7265625" style="106" customWidth="1"/>
    <col min="13807" max="13807" width="6.7265625" style="106" customWidth="1"/>
    <col min="13808" max="13808" width="22.7265625" style="106" customWidth="1"/>
    <col min="13809" max="13813" width="4.7265625" style="106" customWidth="1"/>
    <col min="13814" max="13814" width="16" style="106" customWidth="1"/>
    <col min="13815" max="13815" width="9.1796875" style="106"/>
    <col min="13816" max="13816" width="2.7265625" style="106" customWidth="1"/>
    <col min="13817" max="13817" width="4.7265625" style="106" customWidth="1"/>
    <col min="13818" max="13818" width="8.26953125" style="106" bestFit="1" customWidth="1"/>
    <col min="13819" max="13838" width="4.7265625" style="106" customWidth="1"/>
    <col min="13839" max="14054" width="9.1796875" style="106"/>
    <col min="14055" max="14055" width="6.453125" style="106" customWidth="1"/>
    <col min="14056" max="14056" width="6.7265625" style="106" customWidth="1"/>
    <col min="14057" max="14057" width="22.7265625" style="106" customWidth="1"/>
    <col min="14058" max="14062" width="4.7265625" style="106" customWidth="1"/>
    <col min="14063" max="14063" width="6.7265625" style="106" customWidth="1"/>
    <col min="14064" max="14064" width="22.7265625" style="106" customWidth="1"/>
    <col min="14065" max="14069" width="4.7265625" style="106" customWidth="1"/>
    <col min="14070" max="14070" width="16" style="106" customWidth="1"/>
    <col min="14071" max="14071" width="9.1796875" style="106"/>
    <col min="14072" max="14072" width="2.7265625" style="106" customWidth="1"/>
    <col min="14073" max="14073" width="4.7265625" style="106" customWidth="1"/>
    <col min="14074" max="14074" width="8.26953125" style="106" bestFit="1" customWidth="1"/>
    <col min="14075" max="14094" width="4.7265625" style="106" customWidth="1"/>
    <col min="14095" max="14310" width="9.1796875" style="106"/>
    <col min="14311" max="14311" width="6.453125" style="106" customWidth="1"/>
    <col min="14312" max="14312" width="6.7265625" style="106" customWidth="1"/>
    <col min="14313" max="14313" width="22.7265625" style="106" customWidth="1"/>
    <col min="14314" max="14318" width="4.7265625" style="106" customWidth="1"/>
    <col min="14319" max="14319" width="6.7265625" style="106" customWidth="1"/>
    <col min="14320" max="14320" width="22.7265625" style="106" customWidth="1"/>
    <col min="14321" max="14325" width="4.7265625" style="106" customWidth="1"/>
    <col min="14326" max="14326" width="16" style="106" customWidth="1"/>
    <col min="14327" max="14327" width="9.1796875" style="106"/>
    <col min="14328" max="14328" width="2.7265625" style="106" customWidth="1"/>
    <col min="14329" max="14329" width="4.7265625" style="106" customWidth="1"/>
    <col min="14330" max="14330" width="8.26953125" style="106" bestFit="1" customWidth="1"/>
    <col min="14331" max="14350" width="4.7265625" style="106" customWidth="1"/>
    <col min="14351" max="14566" width="9.1796875" style="106"/>
    <col min="14567" max="14567" width="6.453125" style="106" customWidth="1"/>
    <col min="14568" max="14568" width="6.7265625" style="106" customWidth="1"/>
    <col min="14569" max="14569" width="22.7265625" style="106" customWidth="1"/>
    <col min="14570" max="14574" width="4.7265625" style="106" customWidth="1"/>
    <col min="14575" max="14575" width="6.7265625" style="106" customWidth="1"/>
    <col min="14576" max="14576" width="22.7265625" style="106" customWidth="1"/>
    <col min="14577" max="14581" width="4.7265625" style="106" customWidth="1"/>
    <col min="14582" max="14582" width="16" style="106" customWidth="1"/>
    <col min="14583" max="14583" width="9.1796875" style="106"/>
    <col min="14584" max="14584" width="2.7265625" style="106" customWidth="1"/>
    <col min="14585" max="14585" width="4.7265625" style="106" customWidth="1"/>
    <col min="14586" max="14586" width="8.26953125" style="106" bestFit="1" customWidth="1"/>
    <col min="14587" max="14606" width="4.7265625" style="106" customWidth="1"/>
    <col min="14607" max="14822" width="9.1796875" style="106"/>
    <col min="14823" max="14823" width="6.453125" style="106" customWidth="1"/>
    <col min="14824" max="14824" width="6.7265625" style="106" customWidth="1"/>
    <col min="14825" max="14825" width="22.7265625" style="106" customWidth="1"/>
    <col min="14826" max="14830" width="4.7265625" style="106" customWidth="1"/>
    <col min="14831" max="14831" width="6.7265625" style="106" customWidth="1"/>
    <col min="14832" max="14832" width="22.7265625" style="106" customWidth="1"/>
    <col min="14833" max="14837" width="4.7265625" style="106" customWidth="1"/>
    <col min="14838" max="14838" width="16" style="106" customWidth="1"/>
    <col min="14839" max="14839" width="9.1796875" style="106"/>
    <col min="14840" max="14840" width="2.7265625" style="106" customWidth="1"/>
    <col min="14841" max="14841" width="4.7265625" style="106" customWidth="1"/>
    <col min="14842" max="14842" width="8.26953125" style="106" bestFit="1" customWidth="1"/>
    <col min="14843" max="14862" width="4.7265625" style="106" customWidth="1"/>
    <col min="14863" max="15078" width="9.1796875" style="106"/>
    <col min="15079" max="15079" width="6.453125" style="106" customWidth="1"/>
    <col min="15080" max="15080" width="6.7265625" style="106" customWidth="1"/>
    <col min="15081" max="15081" width="22.7265625" style="106" customWidth="1"/>
    <col min="15082" max="15086" width="4.7265625" style="106" customWidth="1"/>
    <col min="15087" max="15087" width="6.7265625" style="106" customWidth="1"/>
    <col min="15088" max="15088" width="22.7265625" style="106" customWidth="1"/>
    <col min="15089" max="15093" width="4.7265625" style="106" customWidth="1"/>
    <col min="15094" max="15094" width="16" style="106" customWidth="1"/>
    <col min="15095" max="15095" width="9.1796875" style="106"/>
    <col min="15096" max="15096" width="2.7265625" style="106" customWidth="1"/>
    <col min="15097" max="15097" width="4.7265625" style="106" customWidth="1"/>
    <col min="15098" max="15098" width="8.26953125" style="106" bestFit="1" customWidth="1"/>
    <col min="15099" max="15118" width="4.7265625" style="106" customWidth="1"/>
    <col min="15119" max="15334" width="9.1796875" style="106"/>
    <col min="15335" max="15335" width="6.453125" style="106" customWidth="1"/>
    <col min="15336" max="15336" width="6.7265625" style="106" customWidth="1"/>
    <col min="15337" max="15337" width="22.7265625" style="106" customWidth="1"/>
    <col min="15338" max="15342" width="4.7265625" style="106" customWidth="1"/>
    <col min="15343" max="15343" width="6.7265625" style="106" customWidth="1"/>
    <col min="15344" max="15344" width="22.7265625" style="106" customWidth="1"/>
    <col min="15345" max="15349" width="4.7265625" style="106" customWidth="1"/>
    <col min="15350" max="15350" width="16" style="106" customWidth="1"/>
    <col min="15351" max="15351" width="9.1796875" style="106"/>
    <col min="15352" max="15352" width="2.7265625" style="106" customWidth="1"/>
    <col min="15353" max="15353" width="4.7265625" style="106" customWidth="1"/>
    <col min="15354" max="15354" width="8.26953125" style="106" bestFit="1" customWidth="1"/>
    <col min="15355" max="15374" width="4.7265625" style="106" customWidth="1"/>
    <col min="15375" max="15590" width="9.1796875" style="106"/>
    <col min="15591" max="15591" width="6.453125" style="106" customWidth="1"/>
    <col min="15592" max="15592" width="6.7265625" style="106" customWidth="1"/>
    <col min="15593" max="15593" width="22.7265625" style="106" customWidth="1"/>
    <col min="15594" max="15598" width="4.7265625" style="106" customWidth="1"/>
    <col min="15599" max="15599" width="6.7265625" style="106" customWidth="1"/>
    <col min="15600" max="15600" width="22.7265625" style="106" customWidth="1"/>
    <col min="15601" max="15605" width="4.7265625" style="106" customWidth="1"/>
    <col min="15606" max="15606" width="16" style="106" customWidth="1"/>
    <col min="15607" max="15607" width="9.1796875" style="106"/>
    <col min="15608" max="15608" width="2.7265625" style="106" customWidth="1"/>
    <col min="15609" max="15609" width="4.7265625" style="106" customWidth="1"/>
    <col min="15610" max="15610" width="8.26953125" style="106" bestFit="1" customWidth="1"/>
    <col min="15611" max="15630" width="4.7265625" style="106" customWidth="1"/>
    <col min="15631" max="15846" width="9.1796875" style="106"/>
    <col min="15847" max="15847" width="6.453125" style="106" customWidth="1"/>
    <col min="15848" max="15848" width="6.7265625" style="106" customWidth="1"/>
    <col min="15849" max="15849" width="22.7265625" style="106" customWidth="1"/>
    <col min="15850" max="15854" width="4.7265625" style="106" customWidth="1"/>
    <col min="15855" max="15855" width="6.7265625" style="106" customWidth="1"/>
    <col min="15856" max="15856" width="22.7265625" style="106" customWidth="1"/>
    <col min="15857" max="15861" width="4.7265625" style="106" customWidth="1"/>
    <col min="15862" max="15862" width="16" style="106" customWidth="1"/>
    <col min="15863" max="15863" width="9.1796875" style="106"/>
    <col min="15864" max="15864" width="2.7265625" style="106" customWidth="1"/>
    <col min="15865" max="15865" width="4.7265625" style="106" customWidth="1"/>
    <col min="15866" max="15866" width="8.26953125" style="106" bestFit="1" customWidth="1"/>
    <col min="15867" max="15886" width="4.7265625" style="106" customWidth="1"/>
    <col min="15887" max="16102" width="9.1796875" style="106"/>
    <col min="16103" max="16103" width="6.453125" style="106" customWidth="1"/>
    <col min="16104" max="16104" width="6.7265625" style="106" customWidth="1"/>
    <col min="16105" max="16105" width="22.7265625" style="106" customWidth="1"/>
    <col min="16106" max="16110" width="4.7265625" style="106" customWidth="1"/>
    <col min="16111" max="16111" width="6.7265625" style="106" customWidth="1"/>
    <col min="16112" max="16112" width="22.7265625" style="106" customWidth="1"/>
    <col min="16113" max="16117" width="4.7265625" style="106" customWidth="1"/>
    <col min="16118" max="16118" width="16" style="106" customWidth="1"/>
    <col min="16119" max="16119" width="9.1796875" style="106"/>
    <col min="16120" max="16120" width="2.7265625" style="106" customWidth="1"/>
    <col min="16121" max="16121" width="4.7265625" style="106" customWidth="1"/>
    <col min="16122" max="16122" width="8.26953125" style="106" bestFit="1" customWidth="1"/>
    <col min="16123" max="16142" width="4.7265625" style="106" customWidth="1"/>
    <col min="16143" max="16384" width="9.1796875" style="106"/>
  </cols>
  <sheetData>
    <row r="1" spans="1:38" ht="18" customHeight="1" thickBot="1" x14ac:dyDescent="0.3">
      <c r="A1" s="794" t="s">
        <v>81</v>
      </c>
      <c r="B1" s="795"/>
      <c r="C1" s="795"/>
      <c r="D1" s="795"/>
      <c r="E1" s="795"/>
      <c r="F1" s="795"/>
      <c r="G1" s="795"/>
      <c r="H1" s="795"/>
      <c r="I1" s="795"/>
      <c r="J1" s="796"/>
      <c r="K1" s="231"/>
      <c r="L1" s="231"/>
      <c r="M1" s="231"/>
      <c r="N1" s="785"/>
      <c r="O1" s="786"/>
      <c r="P1" s="787"/>
      <c r="Q1" s="232"/>
    </row>
    <row r="2" spans="1:38" ht="18" customHeight="1" thickBot="1" x14ac:dyDescent="0.3">
      <c r="A2" s="797"/>
      <c r="B2" s="798"/>
      <c r="C2" s="798"/>
      <c r="D2" s="798"/>
      <c r="E2" s="798"/>
      <c r="F2" s="798"/>
      <c r="G2" s="798"/>
      <c r="H2" s="798"/>
      <c r="I2" s="798"/>
      <c r="J2" s="799"/>
      <c r="K2" s="341"/>
      <c r="L2" s="341"/>
      <c r="M2" s="341"/>
      <c r="N2" s="788"/>
      <c r="O2" s="789"/>
      <c r="P2" s="790"/>
      <c r="Q2" s="233"/>
      <c r="S2" s="759" t="s">
        <v>128</v>
      </c>
      <c r="T2" s="744"/>
      <c r="U2" s="745"/>
      <c r="V2" s="745"/>
      <c r="W2" s="745"/>
      <c r="X2" s="745"/>
      <c r="Y2" s="746"/>
      <c r="Z2" s="105"/>
      <c r="AA2" s="188"/>
      <c r="AB2" s="188"/>
      <c r="AC2" s="188"/>
      <c r="AD2" s="188"/>
      <c r="AE2" s="189"/>
      <c r="AF2" s="105"/>
      <c r="AG2" s="105"/>
      <c r="AH2" s="105"/>
      <c r="AI2" s="105"/>
      <c r="AJ2" s="105"/>
      <c r="AK2" s="105"/>
      <c r="AL2" s="105"/>
    </row>
    <row r="3" spans="1:38" ht="18" customHeight="1" x14ac:dyDescent="0.25">
      <c r="A3" s="797" t="s">
        <v>82</v>
      </c>
      <c r="B3" s="798"/>
      <c r="C3" s="798"/>
      <c r="D3" s="798"/>
      <c r="E3" s="798"/>
      <c r="F3" s="798"/>
      <c r="G3" s="798"/>
      <c r="H3" s="798"/>
      <c r="I3" s="798"/>
      <c r="J3" s="799"/>
      <c r="K3" s="341"/>
      <c r="L3" s="341"/>
      <c r="M3" s="341"/>
      <c r="N3" s="788"/>
      <c r="O3" s="789"/>
      <c r="P3" s="790"/>
      <c r="Q3" s="233"/>
      <c r="S3" s="760"/>
      <c r="T3" s="190"/>
      <c r="U3" s="191"/>
      <c r="V3" s="191"/>
      <c r="W3" s="191"/>
      <c r="X3" s="191"/>
      <c r="Y3" s="209"/>
      <c r="Z3" s="105"/>
      <c r="AA3" s="192"/>
      <c r="AB3" s="192"/>
      <c r="AC3" s="192"/>
      <c r="AD3" s="192"/>
      <c r="AE3" s="192"/>
      <c r="AF3" s="105"/>
      <c r="AG3" s="105"/>
      <c r="AH3" s="105"/>
      <c r="AI3" s="105"/>
      <c r="AJ3" s="105"/>
      <c r="AK3" s="105"/>
      <c r="AL3" s="105"/>
    </row>
    <row r="4" spans="1:38" ht="18" customHeight="1" thickBot="1" x14ac:dyDescent="0.3">
      <c r="A4" s="776" t="s">
        <v>74</v>
      </c>
      <c r="B4" s="777"/>
      <c r="C4" s="778"/>
      <c r="D4" s="779"/>
      <c r="E4" s="341"/>
      <c r="F4" s="780" t="s">
        <v>83</v>
      </c>
      <c r="G4" s="781"/>
      <c r="H4" s="780" t="s">
        <v>159</v>
      </c>
      <c r="I4" s="781"/>
      <c r="J4" s="782"/>
      <c r="K4" s="341"/>
      <c r="L4" s="341"/>
      <c r="M4" s="341"/>
      <c r="N4" s="788"/>
      <c r="O4" s="789"/>
      <c r="P4" s="790"/>
      <c r="Q4" s="233"/>
      <c r="S4" s="760"/>
      <c r="T4" s="735"/>
      <c r="U4" s="736"/>
      <c r="V4" s="736"/>
      <c r="W4" s="736"/>
      <c r="X4" s="736"/>
      <c r="Y4" s="737"/>
      <c r="Z4" s="105"/>
      <c r="AA4" s="188"/>
      <c r="AB4" s="188"/>
      <c r="AC4" s="188"/>
      <c r="AD4" s="188"/>
      <c r="AE4" s="189"/>
      <c r="AF4" s="105"/>
      <c r="AG4" s="105"/>
      <c r="AH4" s="105"/>
      <c r="AI4" s="105"/>
      <c r="AJ4" s="105"/>
      <c r="AK4" s="105"/>
      <c r="AL4" s="105"/>
    </row>
    <row r="5" spans="1:38" ht="18" customHeight="1" thickBot="1" x14ac:dyDescent="0.3">
      <c r="A5" s="783" t="s">
        <v>66</v>
      </c>
      <c r="B5" s="784"/>
      <c r="C5" s="800"/>
      <c r="D5" s="801"/>
      <c r="E5" s="234"/>
      <c r="F5" s="800" t="s">
        <v>84</v>
      </c>
      <c r="G5" s="784"/>
      <c r="H5" s="802"/>
      <c r="I5" s="784"/>
      <c r="J5" s="801"/>
      <c r="K5" s="234"/>
      <c r="L5" s="803" t="s">
        <v>2</v>
      </c>
      <c r="M5" s="804"/>
      <c r="N5" s="791"/>
      <c r="O5" s="792"/>
      <c r="P5" s="793"/>
      <c r="Q5" s="235">
        <v>1</v>
      </c>
      <c r="S5" s="760"/>
      <c r="T5" s="193"/>
      <c r="U5" s="194"/>
      <c r="V5" s="194"/>
      <c r="W5" s="194"/>
      <c r="X5" s="194"/>
      <c r="Y5" s="210"/>
      <c r="Z5" s="105"/>
      <c r="AA5" s="188"/>
      <c r="AB5" s="188"/>
      <c r="AC5" s="188"/>
      <c r="AD5" s="188"/>
      <c r="AE5" s="189"/>
      <c r="AF5" s="105"/>
      <c r="AG5" s="105"/>
      <c r="AH5" s="105"/>
      <c r="AI5" s="105"/>
      <c r="AJ5" s="105"/>
      <c r="AK5" s="105"/>
      <c r="AL5" s="105"/>
    </row>
    <row r="6" spans="1:38" ht="18" customHeight="1" thickBot="1" x14ac:dyDescent="0.3">
      <c r="A6" s="353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54"/>
      <c r="S6" s="761"/>
      <c r="T6" s="744"/>
      <c r="U6" s="745"/>
      <c r="V6" s="745"/>
      <c r="W6" s="745"/>
      <c r="X6" s="745"/>
      <c r="Y6" s="746"/>
      <c r="Z6" s="188"/>
      <c r="AA6" s="188"/>
      <c r="AB6" s="188"/>
      <c r="AC6" s="188"/>
      <c r="AD6" s="189"/>
      <c r="AE6" s="105"/>
      <c r="AF6" s="105"/>
      <c r="AG6" s="105"/>
      <c r="AH6" s="105"/>
      <c r="AI6" s="105"/>
      <c r="AJ6" s="105"/>
      <c r="AK6" s="105"/>
      <c r="AL6" s="105"/>
    </row>
    <row r="7" spans="1:38" ht="18" customHeight="1" thickBot="1" x14ac:dyDescent="0.3">
      <c r="A7" s="353"/>
      <c r="B7" s="236"/>
      <c r="C7" s="228" t="s">
        <v>85</v>
      </c>
      <c r="D7" s="340"/>
      <c r="E7" s="762" t="s">
        <v>85</v>
      </c>
      <c r="F7" s="763"/>
      <c r="G7" s="763"/>
      <c r="H7" s="763"/>
      <c r="I7" s="764"/>
      <c r="J7" s="336"/>
      <c r="K7" s="765" t="s">
        <v>85</v>
      </c>
      <c r="L7" s="766"/>
      <c r="M7" s="766"/>
      <c r="N7" s="834">
        <f>$T$2</f>
        <v>0</v>
      </c>
      <c r="O7" s="769"/>
      <c r="P7" s="769"/>
      <c r="Q7" s="770"/>
      <c r="S7" s="187"/>
      <c r="T7" s="197"/>
      <c r="U7" s="197"/>
      <c r="V7" s="105"/>
      <c r="W7" s="105"/>
      <c r="X7" s="105"/>
      <c r="Y7" s="105"/>
      <c r="Z7" s="738" t="s">
        <v>13</v>
      </c>
      <c r="AA7" s="739"/>
      <c r="AB7" s="740"/>
      <c r="AC7" s="198"/>
      <c r="AD7" s="744"/>
      <c r="AE7" s="745"/>
      <c r="AF7" s="745"/>
      <c r="AG7" s="745"/>
      <c r="AH7" s="745"/>
      <c r="AI7" s="746"/>
      <c r="AJ7" s="188"/>
      <c r="AK7" s="188"/>
      <c r="AL7" s="105"/>
    </row>
    <row r="8" spans="1:38" ht="18" customHeight="1" thickBot="1" x14ac:dyDescent="0.3">
      <c r="A8" s="353"/>
      <c r="B8" s="338" t="s">
        <v>86</v>
      </c>
      <c r="C8" s="237"/>
      <c r="D8" s="339" t="s">
        <v>86</v>
      </c>
      <c r="E8" s="773"/>
      <c r="F8" s="774"/>
      <c r="G8" s="774"/>
      <c r="H8" s="774"/>
      <c r="I8" s="775"/>
      <c r="J8" s="336"/>
      <c r="K8" s="767"/>
      <c r="L8" s="768"/>
      <c r="M8" s="768"/>
      <c r="N8" s="771"/>
      <c r="O8" s="771"/>
      <c r="P8" s="771"/>
      <c r="Q8" s="772"/>
      <c r="S8" s="187"/>
      <c r="T8" s="195"/>
      <c r="U8" s="195"/>
      <c r="V8" s="105"/>
      <c r="W8" s="105"/>
      <c r="X8" s="105"/>
      <c r="Y8" s="105"/>
      <c r="Z8" s="741"/>
      <c r="AA8" s="742"/>
      <c r="AB8" s="743"/>
      <c r="AC8" s="199"/>
      <c r="AD8" s="190"/>
      <c r="AE8" s="191"/>
      <c r="AF8" s="191"/>
      <c r="AG8" s="191"/>
      <c r="AH8" s="191"/>
      <c r="AI8" s="209"/>
      <c r="AJ8" s="188"/>
      <c r="AK8" s="188"/>
      <c r="AL8" s="105"/>
    </row>
    <row r="9" spans="1:38" ht="18" customHeight="1" thickBot="1" x14ac:dyDescent="0.3">
      <c r="A9" s="353"/>
      <c r="B9" s="239" t="s">
        <v>87</v>
      </c>
      <c r="C9" s="238"/>
      <c r="D9" s="239" t="s">
        <v>88</v>
      </c>
      <c r="E9" s="816"/>
      <c r="F9" s="817"/>
      <c r="G9" s="817"/>
      <c r="H9" s="817"/>
      <c r="I9" s="818"/>
      <c r="J9" s="336"/>
      <c r="K9" s="767" t="s">
        <v>85</v>
      </c>
      <c r="L9" s="768"/>
      <c r="M9" s="768"/>
      <c r="N9" s="833">
        <f>$T$6</f>
        <v>0</v>
      </c>
      <c r="O9" s="771"/>
      <c r="P9" s="771"/>
      <c r="Q9" s="772"/>
      <c r="S9" s="187"/>
      <c r="T9" s="195"/>
      <c r="U9" s="195"/>
      <c r="V9" s="105"/>
      <c r="W9" s="105"/>
      <c r="X9" s="105"/>
      <c r="Y9" s="105"/>
      <c r="Z9" s="747"/>
      <c r="AA9" s="748"/>
      <c r="AB9" s="749"/>
      <c r="AC9" s="200"/>
      <c r="AD9" s="735"/>
      <c r="AE9" s="736"/>
      <c r="AF9" s="736"/>
      <c r="AG9" s="736"/>
      <c r="AH9" s="736"/>
      <c r="AI9" s="737"/>
      <c r="AJ9" s="192"/>
      <c r="AK9" s="192"/>
      <c r="AL9" s="105"/>
    </row>
    <row r="10" spans="1:38" ht="18" customHeight="1" thickBot="1" x14ac:dyDescent="0.3">
      <c r="A10" s="353"/>
      <c r="B10" s="239" t="s">
        <v>89</v>
      </c>
      <c r="C10" s="229"/>
      <c r="D10" s="239" t="s">
        <v>90</v>
      </c>
      <c r="E10" s="805"/>
      <c r="F10" s="806"/>
      <c r="G10" s="806"/>
      <c r="H10" s="806"/>
      <c r="I10" s="807"/>
      <c r="J10" s="336"/>
      <c r="K10" s="767"/>
      <c r="L10" s="768"/>
      <c r="M10" s="768"/>
      <c r="N10" s="771"/>
      <c r="O10" s="771"/>
      <c r="P10" s="771"/>
      <c r="Q10" s="772"/>
      <c r="S10" s="187"/>
      <c r="T10" s="195"/>
      <c r="U10" s="195"/>
      <c r="V10" s="184"/>
      <c r="W10" s="105"/>
      <c r="X10" s="105"/>
      <c r="Y10" s="105"/>
      <c r="Z10" s="750"/>
      <c r="AA10" s="751"/>
      <c r="AB10" s="752"/>
      <c r="AC10" s="201"/>
      <c r="AD10" s="193"/>
      <c r="AE10" s="194"/>
      <c r="AF10" s="194"/>
      <c r="AG10" s="194"/>
      <c r="AH10" s="194"/>
      <c r="AI10" s="210"/>
      <c r="AJ10" s="188"/>
      <c r="AK10" s="188"/>
      <c r="AL10" s="105"/>
    </row>
    <row r="11" spans="1:38" ht="18" customHeight="1" thickBot="1" x14ac:dyDescent="0.3">
      <c r="A11" s="353"/>
      <c r="B11" s="239" t="s">
        <v>91</v>
      </c>
      <c r="C11" s="229"/>
      <c r="D11" s="239" t="s">
        <v>92</v>
      </c>
      <c r="E11" s="805"/>
      <c r="F11" s="806"/>
      <c r="G11" s="806"/>
      <c r="H11" s="806"/>
      <c r="I11" s="807"/>
      <c r="J11" s="336"/>
      <c r="K11" s="767" t="s">
        <v>93</v>
      </c>
      <c r="L11" s="768"/>
      <c r="M11" s="768"/>
      <c r="N11" s="810">
        <f>T4</f>
        <v>0</v>
      </c>
      <c r="O11" s="771"/>
      <c r="P11" s="771"/>
      <c r="Q11" s="772"/>
      <c r="S11" s="187"/>
      <c r="T11" s="195"/>
      <c r="U11" s="195"/>
      <c r="V11" s="184"/>
      <c r="W11" s="105"/>
      <c r="X11" s="105"/>
      <c r="Y11" s="105"/>
      <c r="Z11" s="753"/>
      <c r="AA11" s="754"/>
      <c r="AB11" s="755"/>
      <c r="AC11" s="202"/>
      <c r="AD11" s="744"/>
      <c r="AE11" s="745"/>
      <c r="AF11" s="745"/>
      <c r="AG11" s="745"/>
      <c r="AH11" s="745"/>
      <c r="AI11" s="746"/>
      <c r="AJ11" s="188"/>
      <c r="AK11" s="188"/>
      <c r="AL11" s="105"/>
    </row>
    <row r="12" spans="1:38" ht="18" customHeight="1" thickBot="1" x14ac:dyDescent="0.3">
      <c r="A12" s="353"/>
      <c r="B12" s="239" t="s">
        <v>117</v>
      </c>
      <c r="C12" s="229"/>
      <c r="D12" s="239" t="s">
        <v>118</v>
      </c>
      <c r="E12" s="805"/>
      <c r="F12" s="806"/>
      <c r="G12" s="806"/>
      <c r="H12" s="806"/>
      <c r="I12" s="807"/>
      <c r="J12" s="336"/>
      <c r="K12" s="808"/>
      <c r="L12" s="809"/>
      <c r="M12" s="809"/>
      <c r="N12" s="811"/>
      <c r="O12" s="811"/>
      <c r="P12" s="811"/>
      <c r="Q12" s="812"/>
      <c r="S12" s="759" t="s">
        <v>128</v>
      </c>
      <c r="T12" s="744"/>
      <c r="U12" s="745"/>
      <c r="V12" s="745"/>
      <c r="W12" s="745"/>
      <c r="X12" s="745"/>
      <c r="Y12" s="746"/>
      <c r="Z12" s="188"/>
      <c r="AA12" s="188"/>
      <c r="AB12" s="188"/>
      <c r="AC12" s="188"/>
      <c r="AD12" s="197"/>
      <c r="AE12" s="197"/>
      <c r="AF12" s="197"/>
      <c r="AG12" s="197"/>
      <c r="AH12" s="197"/>
      <c r="AI12" s="211"/>
      <c r="AJ12" s="188"/>
      <c r="AK12" s="197"/>
      <c r="AL12" s="105"/>
    </row>
    <row r="13" spans="1:38" ht="18" customHeight="1" x14ac:dyDescent="0.25">
      <c r="A13" s="353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54"/>
      <c r="S13" s="760"/>
      <c r="T13" s="190"/>
      <c r="U13" s="191"/>
      <c r="V13" s="191"/>
      <c r="W13" s="191"/>
      <c r="X13" s="191"/>
      <c r="Y13" s="209"/>
      <c r="Z13" s="188"/>
      <c r="AA13" s="188"/>
      <c r="AB13" s="188"/>
      <c r="AC13" s="188"/>
      <c r="AD13" s="195"/>
      <c r="AE13" s="195"/>
      <c r="AF13" s="195"/>
      <c r="AG13" s="195"/>
      <c r="AH13" s="195"/>
      <c r="AI13" s="212"/>
      <c r="AJ13" s="188"/>
      <c r="AK13" s="195"/>
      <c r="AL13" s="105"/>
    </row>
    <row r="14" spans="1:38" ht="18" customHeight="1" thickBot="1" x14ac:dyDescent="0.3">
      <c r="A14" s="355"/>
      <c r="B14" s="356"/>
      <c r="C14" s="356"/>
      <c r="D14" s="356"/>
      <c r="E14" s="35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54"/>
      <c r="S14" s="760"/>
      <c r="T14" s="735"/>
      <c r="U14" s="736"/>
      <c r="V14" s="736"/>
      <c r="W14" s="736"/>
      <c r="X14" s="736"/>
      <c r="Y14" s="737"/>
      <c r="Z14" s="188"/>
      <c r="AA14" s="188"/>
      <c r="AB14" s="188"/>
      <c r="AC14" s="188"/>
      <c r="AD14" s="195"/>
      <c r="AE14" s="195"/>
      <c r="AF14" s="195"/>
      <c r="AG14" s="195"/>
      <c r="AH14" s="195"/>
      <c r="AI14" s="213"/>
      <c r="AJ14" s="188"/>
      <c r="AK14" s="195"/>
      <c r="AL14" s="105"/>
    </row>
    <row r="15" spans="1:38" ht="18" customHeight="1" thickBot="1" x14ac:dyDescent="0.3">
      <c r="A15" s="357"/>
      <c r="B15" s="333"/>
      <c r="C15" s="334"/>
      <c r="D15" s="813" t="s">
        <v>94</v>
      </c>
      <c r="E15" s="814"/>
      <c r="F15" s="814"/>
      <c r="G15" s="814"/>
      <c r="H15" s="815"/>
      <c r="I15" s="334"/>
      <c r="J15" s="334"/>
      <c r="K15" s="813" t="s">
        <v>94</v>
      </c>
      <c r="L15" s="814"/>
      <c r="M15" s="814"/>
      <c r="N15" s="814"/>
      <c r="O15" s="815"/>
      <c r="P15" s="335"/>
      <c r="Q15" s="354"/>
      <c r="S15" s="760"/>
      <c r="T15" s="193"/>
      <c r="U15" s="194"/>
      <c r="V15" s="194"/>
      <c r="W15" s="194"/>
      <c r="X15" s="194"/>
      <c r="Y15" s="210"/>
      <c r="Z15" s="188"/>
      <c r="AA15" s="203"/>
      <c r="AB15" s="105"/>
      <c r="AC15" s="738" t="s">
        <v>0</v>
      </c>
      <c r="AD15" s="739"/>
      <c r="AE15" s="740"/>
      <c r="AF15" s="198"/>
      <c r="AG15" s="744"/>
      <c r="AH15" s="745"/>
      <c r="AI15" s="745"/>
      <c r="AJ15" s="745"/>
      <c r="AK15" s="745"/>
      <c r="AL15" s="746"/>
    </row>
    <row r="16" spans="1:38" ht="18" customHeight="1" thickBot="1" x14ac:dyDescent="0.3">
      <c r="A16" s="358" t="s">
        <v>95</v>
      </c>
      <c r="B16" s="230" t="s">
        <v>86</v>
      </c>
      <c r="C16" s="230" t="s">
        <v>96</v>
      </c>
      <c r="D16" s="230" t="s">
        <v>49</v>
      </c>
      <c r="E16" s="230" t="s">
        <v>50</v>
      </c>
      <c r="F16" s="230" t="s">
        <v>51</v>
      </c>
      <c r="G16" s="230" t="s">
        <v>52</v>
      </c>
      <c r="H16" s="230" t="s">
        <v>97</v>
      </c>
      <c r="I16" s="230" t="s">
        <v>86</v>
      </c>
      <c r="J16" s="230" t="s">
        <v>98</v>
      </c>
      <c r="K16" s="230" t="s">
        <v>49</v>
      </c>
      <c r="L16" s="230" t="s">
        <v>50</v>
      </c>
      <c r="M16" s="230" t="s">
        <v>51</v>
      </c>
      <c r="N16" s="230" t="s">
        <v>52</v>
      </c>
      <c r="O16" s="230" t="s">
        <v>97</v>
      </c>
      <c r="P16" s="230" t="s">
        <v>99</v>
      </c>
      <c r="Q16" s="354"/>
      <c r="S16" s="761"/>
      <c r="T16" s="744"/>
      <c r="U16" s="745"/>
      <c r="V16" s="745"/>
      <c r="W16" s="745"/>
      <c r="X16" s="745"/>
      <c r="Y16" s="746"/>
      <c r="Z16" s="188"/>
      <c r="AA16" s="197"/>
      <c r="AB16" s="105"/>
      <c r="AC16" s="741"/>
      <c r="AD16" s="742"/>
      <c r="AE16" s="743"/>
      <c r="AF16" s="199"/>
      <c r="AG16" s="190"/>
      <c r="AH16" s="191"/>
      <c r="AI16" s="191"/>
      <c r="AJ16" s="191"/>
      <c r="AK16" s="191"/>
      <c r="AL16" s="209"/>
    </row>
    <row r="17" spans="1:38" ht="25.5" customHeight="1" thickBot="1" x14ac:dyDescent="0.3">
      <c r="A17" s="359">
        <v>1</v>
      </c>
      <c r="B17" s="351" t="s">
        <v>87</v>
      </c>
      <c r="C17" s="352"/>
      <c r="D17" s="352"/>
      <c r="E17" s="352"/>
      <c r="F17" s="352"/>
      <c r="G17" s="352"/>
      <c r="H17" s="352"/>
      <c r="I17" s="351" t="s">
        <v>88</v>
      </c>
      <c r="J17" s="352"/>
      <c r="K17" s="352"/>
      <c r="L17" s="352"/>
      <c r="M17" s="352"/>
      <c r="N17" s="352"/>
      <c r="O17" s="352"/>
      <c r="P17" s="351"/>
      <c r="Q17" s="354"/>
      <c r="S17" s="187"/>
      <c r="T17" s="188"/>
      <c r="U17" s="188"/>
      <c r="V17" s="188"/>
      <c r="W17" s="188"/>
      <c r="X17" s="188"/>
      <c r="Y17" s="188"/>
      <c r="Z17" s="188"/>
      <c r="AA17" s="204"/>
      <c r="AB17" s="105"/>
      <c r="AC17" s="747"/>
      <c r="AD17" s="748"/>
      <c r="AE17" s="749"/>
      <c r="AF17" s="200"/>
      <c r="AG17" s="735"/>
      <c r="AH17" s="736"/>
      <c r="AI17" s="736"/>
      <c r="AJ17" s="736"/>
      <c r="AK17" s="736"/>
      <c r="AL17" s="737"/>
    </row>
    <row r="18" spans="1:38" ht="25.5" customHeight="1" thickBot="1" x14ac:dyDescent="0.3">
      <c r="A18" s="359">
        <v>2</v>
      </c>
      <c r="B18" s="351" t="s">
        <v>89</v>
      </c>
      <c r="C18" s="352"/>
      <c r="D18" s="352"/>
      <c r="E18" s="352"/>
      <c r="F18" s="352"/>
      <c r="G18" s="352"/>
      <c r="H18" s="352"/>
      <c r="I18" s="351" t="s">
        <v>90</v>
      </c>
      <c r="J18" s="352"/>
      <c r="K18" s="352"/>
      <c r="L18" s="352"/>
      <c r="M18" s="352"/>
      <c r="N18" s="352"/>
      <c r="O18" s="352"/>
      <c r="P18" s="351"/>
      <c r="Q18" s="354"/>
      <c r="S18" s="759" t="s">
        <v>128</v>
      </c>
      <c r="T18" s="744"/>
      <c r="U18" s="745"/>
      <c r="V18" s="745"/>
      <c r="W18" s="745"/>
      <c r="X18" s="745"/>
      <c r="Y18" s="746"/>
      <c r="Z18" s="188"/>
      <c r="AA18" s="188"/>
      <c r="AB18" s="105"/>
      <c r="AC18" s="750"/>
      <c r="AD18" s="751"/>
      <c r="AE18" s="752"/>
      <c r="AF18" s="201"/>
      <c r="AG18" s="193"/>
      <c r="AH18" s="194"/>
      <c r="AI18" s="194"/>
      <c r="AJ18" s="194"/>
      <c r="AK18" s="194"/>
      <c r="AL18" s="210"/>
    </row>
    <row r="19" spans="1:38" ht="51" customHeight="1" thickBot="1" x14ac:dyDescent="0.3">
      <c r="A19" s="359">
        <v>3</v>
      </c>
      <c r="B19" s="351" t="s">
        <v>100</v>
      </c>
      <c r="C19" s="352"/>
      <c r="D19" s="352"/>
      <c r="E19" s="352"/>
      <c r="F19" s="352"/>
      <c r="G19" s="352"/>
      <c r="H19" s="352"/>
      <c r="I19" s="351" t="s">
        <v>100</v>
      </c>
      <c r="J19" s="352"/>
      <c r="K19" s="352"/>
      <c r="L19" s="352"/>
      <c r="M19" s="352"/>
      <c r="N19" s="352"/>
      <c r="O19" s="352"/>
      <c r="P19" s="351"/>
      <c r="Q19" s="354"/>
      <c r="S19" s="760"/>
      <c r="T19" s="190"/>
      <c r="U19" s="191"/>
      <c r="V19" s="191"/>
      <c r="W19" s="191"/>
      <c r="X19" s="191"/>
      <c r="Y19" s="209"/>
      <c r="Z19" s="188"/>
      <c r="AA19" s="188"/>
      <c r="AB19" s="105"/>
      <c r="AC19" s="753"/>
      <c r="AD19" s="754"/>
      <c r="AE19" s="755"/>
      <c r="AF19" s="202"/>
      <c r="AG19" s="744"/>
      <c r="AH19" s="745"/>
      <c r="AI19" s="745"/>
      <c r="AJ19" s="745"/>
      <c r="AK19" s="745"/>
      <c r="AL19" s="746"/>
    </row>
    <row r="20" spans="1:38" ht="25.5" customHeight="1" x14ac:dyDescent="0.25">
      <c r="A20" s="359">
        <v>4</v>
      </c>
      <c r="B20" s="351" t="s">
        <v>87</v>
      </c>
      <c r="C20" s="352"/>
      <c r="D20" s="352"/>
      <c r="E20" s="352"/>
      <c r="F20" s="352"/>
      <c r="G20" s="352"/>
      <c r="H20" s="352"/>
      <c r="I20" s="351" t="s">
        <v>90</v>
      </c>
      <c r="J20" s="352"/>
      <c r="K20" s="352"/>
      <c r="L20" s="352"/>
      <c r="M20" s="352"/>
      <c r="N20" s="352"/>
      <c r="O20" s="352"/>
      <c r="P20" s="351"/>
      <c r="Q20" s="354"/>
      <c r="S20" s="760"/>
      <c r="T20" s="735"/>
      <c r="U20" s="736"/>
      <c r="V20" s="736"/>
      <c r="W20" s="736"/>
      <c r="X20" s="736"/>
      <c r="Y20" s="737"/>
      <c r="Z20" s="188"/>
      <c r="AA20" s="192"/>
      <c r="AB20" s="192"/>
      <c r="AC20" s="192"/>
      <c r="AD20" s="192"/>
      <c r="AE20" s="192"/>
      <c r="AF20" s="188"/>
      <c r="AG20" s="188"/>
      <c r="AH20" s="188"/>
      <c r="AI20" s="196"/>
      <c r="AJ20" s="188"/>
      <c r="AK20" s="188"/>
      <c r="AL20" s="105"/>
    </row>
    <row r="21" spans="1:38" ht="25.5" customHeight="1" thickBot="1" x14ac:dyDescent="0.3">
      <c r="A21" s="359">
        <v>5</v>
      </c>
      <c r="B21" s="351" t="s">
        <v>89</v>
      </c>
      <c r="C21" s="352"/>
      <c r="D21" s="352"/>
      <c r="E21" s="352"/>
      <c r="F21" s="352"/>
      <c r="G21" s="352"/>
      <c r="H21" s="352"/>
      <c r="I21" s="351" t="s">
        <v>88</v>
      </c>
      <c r="J21" s="352"/>
      <c r="K21" s="352"/>
      <c r="L21" s="352"/>
      <c r="M21" s="352"/>
      <c r="N21" s="352"/>
      <c r="O21" s="352"/>
      <c r="P21" s="351"/>
      <c r="Q21" s="354"/>
      <c r="S21" s="760"/>
      <c r="T21" s="193"/>
      <c r="U21" s="194"/>
      <c r="V21" s="194"/>
      <c r="W21" s="194"/>
      <c r="X21" s="194"/>
      <c r="Y21" s="210"/>
      <c r="Z21" s="188"/>
      <c r="AA21" s="188"/>
      <c r="AB21" s="188"/>
      <c r="AC21" s="188"/>
      <c r="AD21" s="188"/>
      <c r="AE21" s="189"/>
      <c r="AF21" s="203"/>
      <c r="AG21" s="203"/>
      <c r="AH21" s="203"/>
      <c r="AI21" s="212"/>
      <c r="AJ21" s="203"/>
      <c r="AK21" s="203"/>
      <c r="AL21" s="105"/>
    </row>
    <row r="22" spans="1:38" ht="18" customHeight="1" thickBot="1" x14ac:dyDescent="0.3">
      <c r="A22" s="353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54"/>
      <c r="S22" s="761"/>
      <c r="T22" s="744"/>
      <c r="U22" s="745"/>
      <c r="V22" s="745"/>
      <c r="W22" s="745"/>
      <c r="X22" s="745"/>
      <c r="Y22" s="746"/>
      <c r="Z22" s="188"/>
      <c r="AA22" s="188"/>
      <c r="AB22" s="188"/>
      <c r="AC22" s="188"/>
      <c r="AD22" s="188"/>
      <c r="AE22" s="189"/>
      <c r="AF22" s="197"/>
      <c r="AG22" s="197"/>
      <c r="AH22" s="197"/>
      <c r="AI22" s="214"/>
      <c r="AJ22" s="197"/>
      <c r="AK22" s="197"/>
      <c r="AL22" s="197"/>
    </row>
    <row r="23" spans="1:38" ht="18" customHeight="1" thickBot="1" x14ac:dyDescent="0.3">
      <c r="A23" s="353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54"/>
      <c r="S23" s="187"/>
      <c r="T23" s="197"/>
      <c r="U23" s="197"/>
      <c r="V23" s="197"/>
      <c r="W23" s="105"/>
      <c r="X23" s="105"/>
      <c r="Y23" s="105"/>
      <c r="Z23" s="738" t="s">
        <v>13</v>
      </c>
      <c r="AA23" s="739"/>
      <c r="AB23" s="740"/>
      <c r="AC23" s="198"/>
      <c r="AD23" s="744"/>
      <c r="AE23" s="745"/>
      <c r="AF23" s="745"/>
      <c r="AG23" s="745"/>
      <c r="AH23" s="745"/>
      <c r="AI23" s="746"/>
      <c r="AJ23" s="184"/>
      <c r="AK23" s="184"/>
      <c r="AL23" s="105"/>
    </row>
    <row r="24" spans="1:38" ht="18" customHeight="1" thickBot="1" x14ac:dyDescent="0.3">
      <c r="A24" s="829" t="s">
        <v>148</v>
      </c>
      <c r="B24" s="806"/>
      <c r="C24" s="807"/>
      <c r="D24" s="828"/>
      <c r="E24" s="828"/>
      <c r="F24" s="828"/>
      <c r="G24" s="828"/>
      <c r="H24" s="828"/>
      <c r="I24" s="828"/>
      <c r="J24" s="229" t="s">
        <v>147</v>
      </c>
      <c r="K24" s="240"/>
      <c r="L24" s="337">
        <v>3</v>
      </c>
      <c r="M24" s="336" t="s">
        <v>87</v>
      </c>
      <c r="N24" s="828"/>
      <c r="O24" s="828"/>
      <c r="P24" s="336"/>
      <c r="Q24" s="354"/>
      <c r="S24" s="187"/>
      <c r="T24" s="195"/>
      <c r="U24" s="195"/>
      <c r="V24" s="195"/>
      <c r="W24" s="105"/>
      <c r="X24" s="105"/>
      <c r="Y24" s="105"/>
      <c r="Z24" s="741"/>
      <c r="AA24" s="742"/>
      <c r="AB24" s="743"/>
      <c r="AC24" s="199"/>
      <c r="AD24" s="190"/>
      <c r="AE24" s="191"/>
      <c r="AF24" s="191"/>
      <c r="AG24" s="191"/>
      <c r="AH24" s="191"/>
      <c r="AI24" s="209"/>
      <c r="AJ24" s="184"/>
      <c r="AK24" s="184"/>
      <c r="AL24" s="105"/>
    </row>
    <row r="25" spans="1:38" ht="18" customHeight="1" thickBot="1" x14ac:dyDescent="0.3">
      <c r="A25" s="819" t="s">
        <v>101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1"/>
      <c r="S25" s="187"/>
      <c r="T25" s="195"/>
      <c r="U25" s="195"/>
      <c r="V25" s="195"/>
      <c r="W25" s="105"/>
      <c r="X25" s="105"/>
      <c r="Y25" s="105"/>
      <c r="Z25" s="747"/>
      <c r="AA25" s="748"/>
      <c r="AB25" s="749"/>
      <c r="AC25" s="200"/>
      <c r="AD25" s="735"/>
      <c r="AE25" s="736"/>
      <c r="AF25" s="736"/>
      <c r="AG25" s="736"/>
      <c r="AH25" s="736"/>
      <c r="AI25" s="737"/>
      <c r="AJ25" s="184"/>
      <c r="AK25" s="184"/>
      <c r="AL25" s="105"/>
    </row>
    <row r="26" spans="1:38" ht="18" customHeight="1" thickBot="1" x14ac:dyDescent="0.3">
      <c r="A26" s="353"/>
      <c r="B26" s="822"/>
      <c r="C26" s="823"/>
      <c r="D26" s="824"/>
      <c r="E26" s="336"/>
      <c r="F26" s="336"/>
      <c r="G26" s="336"/>
      <c r="H26" s="336"/>
      <c r="I26" s="822"/>
      <c r="J26" s="824"/>
      <c r="K26" s="336"/>
      <c r="L26" s="336"/>
      <c r="M26" s="336"/>
      <c r="N26" s="822"/>
      <c r="O26" s="823"/>
      <c r="P26" s="824"/>
      <c r="Q26" s="354"/>
      <c r="S26" s="187"/>
      <c r="T26" s="195"/>
      <c r="U26" s="195"/>
      <c r="V26" s="195"/>
      <c r="W26" s="105"/>
      <c r="X26" s="105"/>
      <c r="Y26" s="105"/>
      <c r="Z26" s="750"/>
      <c r="AA26" s="751"/>
      <c r="AB26" s="752"/>
      <c r="AC26" s="201"/>
      <c r="AD26" s="193"/>
      <c r="AE26" s="194"/>
      <c r="AF26" s="194"/>
      <c r="AG26" s="194"/>
      <c r="AH26" s="194"/>
      <c r="AI26" s="210"/>
      <c r="AJ26" s="184"/>
      <c r="AK26" s="184"/>
      <c r="AL26" s="105"/>
    </row>
    <row r="27" spans="1:38" ht="18" customHeight="1" thickBot="1" x14ac:dyDescent="0.3">
      <c r="A27" s="353"/>
      <c r="B27" s="825"/>
      <c r="C27" s="826"/>
      <c r="D27" s="827"/>
      <c r="E27" s="336"/>
      <c r="F27" s="336"/>
      <c r="G27" s="336"/>
      <c r="H27" s="336"/>
      <c r="I27" s="825"/>
      <c r="J27" s="827"/>
      <c r="K27" s="336"/>
      <c r="L27" s="336"/>
      <c r="M27" s="336"/>
      <c r="N27" s="825"/>
      <c r="O27" s="826"/>
      <c r="P27" s="827"/>
      <c r="Q27" s="354"/>
      <c r="S27" s="187"/>
      <c r="T27" s="195"/>
      <c r="U27" s="195"/>
      <c r="V27" s="195"/>
      <c r="W27" s="105"/>
      <c r="X27" s="105"/>
      <c r="Y27" s="105"/>
      <c r="Z27" s="753"/>
      <c r="AA27" s="754"/>
      <c r="AB27" s="755"/>
      <c r="AC27" s="202"/>
      <c r="AD27" s="744"/>
      <c r="AE27" s="745"/>
      <c r="AF27" s="745"/>
      <c r="AG27" s="745"/>
      <c r="AH27" s="745"/>
      <c r="AI27" s="746"/>
      <c r="AJ27" s="184"/>
      <c r="AK27" s="184"/>
      <c r="AL27" s="105"/>
    </row>
    <row r="28" spans="1:38" ht="18" customHeight="1" thickBot="1" x14ac:dyDescent="0.3">
      <c r="A28" s="353"/>
      <c r="B28" s="816"/>
      <c r="C28" s="817"/>
      <c r="D28" s="818"/>
      <c r="E28" s="336"/>
      <c r="F28" s="336"/>
      <c r="G28" s="336"/>
      <c r="H28" s="336"/>
      <c r="I28" s="816"/>
      <c r="J28" s="818"/>
      <c r="K28" s="336"/>
      <c r="L28" s="336"/>
      <c r="M28" s="360"/>
      <c r="N28" s="816"/>
      <c r="O28" s="817"/>
      <c r="P28" s="818"/>
      <c r="Q28" s="354"/>
      <c r="S28" s="759" t="s">
        <v>128</v>
      </c>
      <c r="T28" s="744"/>
      <c r="U28" s="745"/>
      <c r="V28" s="745"/>
      <c r="W28" s="745"/>
      <c r="X28" s="745"/>
      <c r="Y28" s="746"/>
      <c r="Z28" s="188"/>
      <c r="AA28" s="188"/>
      <c r="AB28" s="188"/>
      <c r="AC28" s="188"/>
      <c r="AD28" s="188"/>
      <c r="AE28" s="189"/>
      <c r="AF28" s="184"/>
      <c r="AG28" s="184"/>
      <c r="AH28" s="184"/>
      <c r="AI28" s="184"/>
      <c r="AJ28" s="184"/>
      <c r="AK28" s="184"/>
      <c r="AL28" s="184"/>
    </row>
    <row r="29" spans="1:38" ht="18" customHeight="1" thickBot="1" x14ac:dyDescent="0.3">
      <c r="A29" s="353"/>
      <c r="B29" s="805" t="s">
        <v>102</v>
      </c>
      <c r="C29" s="806"/>
      <c r="D29" s="807"/>
      <c r="E29" s="336"/>
      <c r="F29" s="336"/>
      <c r="G29" s="336"/>
      <c r="H29" s="336"/>
      <c r="I29" s="805" t="s">
        <v>103</v>
      </c>
      <c r="J29" s="807"/>
      <c r="K29" s="336"/>
      <c r="L29" s="336"/>
      <c r="M29" s="336"/>
      <c r="N29" s="805" t="s">
        <v>104</v>
      </c>
      <c r="O29" s="806"/>
      <c r="P29" s="807"/>
      <c r="Q29" s="354"/>
      <c r="S29" s="760"/>
      <c r="T29" s="190"/>
      <c r="U29" s="191"/>
      <c r="V29" s="191"/>
      <c r="W29" s="191"/>
      <c r="X29" s="191"/>
      <c r="Y29" s="209"/>
      <c r="Z29" s="188"/>
      <c r="AA29" s="188"/>
      <c r="AB29" s="188"/>
      <c r="AC29" s="188"/>
      <c r="AD29" s="188"/>
      <c r="AE29" s="189"/>
      <c r="AF29" s="184"/>
      <c r="AG29" s="184"/>
      <c r="AH29" s="184"/>
      <c r="AI29" s="184"/>
      <c r="AJ29" s="184"/>
      <c r="AK29" s="184"/>
      <c r="AL29" s="184"/>
    </row>
    <row r="30" spans="1:38" ht="18" customHeight="1" x14ac:dyDescent="0.25">
      <c r="A30" s="794" t="s">
        <v>81</v>
      </c>
      <c r="B30" s="795"/>
      <c r="C30" s="795"/>
      <c r="D30" s="795"/>
      <c r="E30" s="795"/>
      <c r="F30" s="795"/>
      <c r="G30" s="795"/>
      <c r="H30" s="795"/>
      <c r="I30" s="795"/>
      <c r="J30" s="796"/>
      <c r="K30" s="231"/>
      <c r="L30" s="231"/>
      <c r="M30" s="231"/>
      <c r="N30" s="785"/>
      <c r="O30" s="786"/>
      <c r="P30" s="787"/>
      <c r="Q30" s="232"/>
      <c r="S30" s="760"/>
      <c r="T30" s="735"/>
      <c r="U30" s="736"/>
      <c r="V30" s="736"/>
      <c r="W30" s="736"/>
      <c r="X30" s="736"/>
      <c r="Y30" s="737"/>
      <c r="Z30" s="188"/>
      <c r="AA30" s="188"/>
      <c r="AB30" s="188"/>
      <c r="AC30" s="188"/>
      <c r="AD30" s="188"/>
      <c r="AE30" s="189"/>
      <c r="AF30" s="184"/>
      <c r="AG30" s="184"/>
      <c r="AH30" s="184"/>
      <c r="AI30" s="184"/>
      <c r="AJ30" s="184"/>
      <c r="AK30" s="184"/>
      <c r="AL30" s="184"/>
    </row>
    <row r="31" spans="1:38" ht="18" customHeight="1" thickBot="1" x14ac:dyDescent="0.3">
      <c r="A31" s="797"/>
      <c r="B31" s="798"/>
      <c r="C31" s="798"/>
      <c r="D31" s="798"/>
      <c r="E31" s="798"/>
      <c r="F31" s="798"/>
      <c r="G31" s="798"/>
      <c r="H31" s="798"/>
      <c r="I31" s="798"/>
      <c r="J31" s="799"/>
      <c r="K31" s="341"/>
      <c r="L31" s="341"/>
      <c r="M31" s="341"/>
      <c r="N31" s="788"/>
      <c r="O31" s="789"/>
      <c r="P31" s="790"/>
      <c r="Q31" s="233"/>
      <c r="S31" s="760"/>
      <c r="T31" s="193"/>
      <c r="U31" s="194"/>
      <c r="V31" s="194"/>
      <c r="W31" s="194"/>
      <c r="X31" s="194"/>
      <c r="Y31" s="210"/>
      <c r="Z31" s="188"/>
      <c r="AA31" s="203"/>
      <c r="AB31" s="203"/>
      <c r="AC31" s="203"/>
      <c r="AD31" s="203"/>
      <c r="AE31" s="203"/>
      <c r="AF31" s="184"/>
      <c r="AG31" s="184"/>
      <c r="AH31" s="184"/>
      <c r="AI31" s="184"/>
      <c r="AJ31" s="184"/>
      <c r="AK31" s="184"/>
      <c r="AL31" s="184"/>
    </row>
    <row r="32" spans="1:38" ht="18" customHeight="1" thickBot="1" x14ac:dyDescent="0.3">
      <c r="A32" s="797" t="s">
        <v>82</v>
      </c>
      <c r="B32" s="798"/>
      <c r="C32" s="798"/>
      <c r="D32" s="798"/>
      <c r="E32" s="798"/>
      <c r="F32" s="798"/>
      <c r="G32" s="798"/>
      <c r="H32" s="798"/>
      <c r="I32" s="798"/>
      <c r="J32" s="799"/>
      <c r="K32" s="341"/>
      <c r="L32" s="341"/>
      <c r="M32" s="341"/>
      <c r="N32" s="788"/>
      <c r="O32" s="789"/>
      <c r="P32" s="790"/>
      <c r="Q32" s="233"/>
      <c r="S32" s="761"/>
      <c r="T32" s="744"/>
      <c r="U32" s="745"/>
      <c r="V32" s="745"/>
      <c r="W32" s="745"/>
      <c r="X32" s="745"/>
      <c r="Y32" s="746"/>
      <c r="Z32" s="188"/>
      <c r="AA32" s="197"/>
      <c r="AB32" s="197"/>
      <c r="AC32" s="197"/>
      <c r="AD32" s="197"/>
      <c r="AE32" s="197"/>
      <c r="AF32" s="184"/>
      <c r="AG32" s="184"/>
      <c r="AH32" s="184"/>
      <c r="AI32" s="184"/>
      <c r="AJ32" s="184"/>
      <c r="AK32" s="184"/>
      <c r="AL32" s="184"/>
    </row>
    <row r="33" spans="1:17" ht="18" customHeight="1" thickBot="1" x14ac:dyDescent="0.3">
      <c r="A33" s="776" t="s">
        <v>74</v>
      </c>
      <c r="B33" s="777"/>
      <c r="C33" s="778">
        <f>$C$4</f>
        <v>0</v>
      </c>
      <c r="D33" s="779"/>
      <c r="E33" s="341"/>
      <c r="F33" s="780" t="s">
        <v>83</v>
      </c>
      <c r="G33" s="781"/>
      <c r="H33" s="780" t="s">
        <v>159</v>
      </c>
      <c r="I33" s="781"/>
      <c r="J33" s="782"/>
      <c r="K33" s="341"/>
      <c r="L33" s="341"/>
      <c r="M33" s="341"/>
      <c r="N33" s="788"/>
      <c r="O33" s="789"/>
      <c r="P33" s="790"/>
      <c r="Q33" s="233"/>
    </row>
    <row r="34" spans="1:17" ht="18" customHeight="1" thickBot="1" x14ac:dyDescent="0.3">
      <c r="A34" s="783" t="s">
        <v>66</v>
      </c>
      <c r="B34" s="784"/>
      <c r="C34" s="800">
        <f>$C$5</f>
        <v>0</v>
      </c>
      <c r="D34" s="801"/>
      <c r="E34" s="234"/>
      <c r="F34" s="800" t="s">
        <v>84</v>
      </c>
      <c r="G34" s="784"/>
      <c r="H34" s="802"/>
      <c r="I34" s="784"/>
      <c r="J34" s="801"/>
      <c r="K34" s="234"/>
      <c r="L34" s="803" t="s">
        <v>2</v>
      </c>
      <c r="M34" s="804"/>
      <c r="N34" s="791"/>
      <c r="O34" s="792"/>
      <c r="P34" s="793"/>
      <c r="Q34" s="235">
        <v>2</v>
      </c>
    </row>
    <row r="35" spans="1:17" ht="18" customHeight="1" thickBot="1" x14ac:dyDescent="0.3">
      <c r="A35" s="353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54"/>
    </row>
    <row r="36" spans="1:17" ht="18" customHeight="1" x14ac:dyDescent="0.25">
      <c r="A36" s="353"/>
      <c r="B36" s="236"/>
      <c r="C36" s="228" t="s">
        <v>85</v>
      </c>
      <c r="D36" s="340"/>
      <c r="E36" s="762" t="s">
        <v>85</v>
      </c>
      <c r="F36" s="763"/>
      <c r="G36" s="763"/>
      <c r="H36" s="763"/>
      <c r="I36" s="764"/>
      <c r="J36" s="336"/>
      <c r="K36" s="765" t="s">
        <v>85</v>
      </c>
      <c r="L36" s="766"/>
      <c r="M36" s="766"/>
      <c r="N36" s="834">
        <f>$T$12</f>
        <v>0</v>
      </c>
      <c r="O36" s="769"/>
      <c r="P36" s="769"/>
      <c r="Q36" s="770"/>
    </row>
    <row r="37" spans="1:17" ht="18" customHeight="1" x14ac:dyDescent="0.25">
      <c r="A37" s="353"/>
      <c r="B37" s="338" t="s">
        <v>86</v>
      </c>
      <c r="C37" s="237"/>
      <c r="D37" s="339" t="s">
        <v>86</v>
      </c>
      <c r="E37" s="773"/>
      <c r="F37" s="774"/>
      <c r="G37" s="774"/>
      <c r="H37" s="774"/>
      <c r="I37" s="775"/>
      <c r="J37" s="336"/>
      <c r="K37" s="767"/>
      <c r="L37" s="768"/>
      <c r="M37" s="768"/>
      <c r="N37" s="771"/>
      <c r="O37" s="771"/>
      <c r="P37" s="771"/>
      <c r="Q37" s="772"/>
    </row>
    <row r="38" spans="1:17" ht="18" customHeight="1" x14ac:dyDescent="0.25">
      <c r="A38" s="353"/>
      <c r="B38" s="239" t="s">
        <v>87</v>
      </c>
      <c r="C38" s="238"/>
      <c r="D38" s="239" t="s">
        <v>88</v>
      </c>
      <c r="E38" s="816"/>
      <c r="F38" s="817"/>
      <c r="G38" s="817"/>
      <c r="H38" s="817"/>
      <c r="I38" s="818"/>
      <c r="J38" s="336"/>
      <c r="K38" s="767" t="s">
        <v>85</v>
      </c>
      <c r="L38" s="768"/>
      <c r="M38" s="768"/>
      <c r="N38" s="833">
        <f>$T$16</f>
        <v>0</v>
      </c>
      <c r="O38" s="771"/>
      <c r="P38" s="771"/>
      <c r="Q38" s="772"/>
    </row>
    <row r="39" spans="1:17" ht="18" customHeight="1" x14ac:dyDescent="0.25">
      <c r="A39" s="353"/>
      <c r="B39" s="239" t="s">
        <v>89</v>
      </c>
      <c r="C39" s="229"/>
      <c r="D39" s="239" t="s">
        <v>90</v>
      </c>
      <c r="E39" s="805"/>
      <c r="F39" s="806"/>
      <c r="G39" s="806"/>
      <c r="H39" s="806"/>
      <c r="I39" s="807"/>
      <c r="J39" s="336"/>
      <c r="K39" s="767"/>
      <c r="L39" s="768"/>
      <c r="M39" s="768"/>
      <c r="N39" s="771"/>
      <c r="O39" s="771"/>
      <c r="P39" s="771"/>
      <c r="Q39" s="772"/>
    </row>
    <row r="40" spans="1:17" ht="18" customHeight="1" x14ac:dyDescent="0.25">
      <c r="A40" s="353"/>
      <c r="B40" s="239" t="s">
        <v>91</v>
      </c>
      <c r="C40" s="229"/>
      <c r="D40" s="239" t="s">
        <v>92</v>
      </c>
      <c r="E40" s="805"/>
      <c r="F40" s="806"/>
      <c r="G40" s="806"/>
      <c r="H40" s="806"/>
      <c r="I40" s="807"/>
      <c r="J40" s="336"/>
      <c r="K40" s="767" t="s">
        <v>93</v>
      </c>
      <c r="L40" s="768"/>
      <c r="M40" s="768"/>
      <c r="N40" s="810">
        <f>$T$14</f>
        <v>0</v>
      </c>
      <c r="O40" s="771"/>
      <c r="P40" s="771"/>
      <c r="Q40" s="772"/>
    </row>
    <row r="41" spans="1:17" ht="18" customHeight="1" thickBot="1" x14ac:dyDescent="0.3">
      <c r="A41" s="353"/>
      <c r="B41" s="239" t="s">
        <v>117</v>
      </c>
      <c r="C41" s="229"/>
      <c r="D41" s="239" t="s">
        <v>118</v>
      </c>
      <c r="E41" s="805"/>
      <c r="F41" s="806"/>
      <c r="G41" s="806"/>
      <c r="H41" s="806"/>
      <c r="I41" s="807"/>
      <c r="J41" s="336"/>
      <c r="K41" s="808"/>
      <c r="L41" s="809"/>
      <c r="M41" s="809"/>
      <c r="N41" s="811"/>
      <c r="O41" s="811"/>
      <c r="P41" s="811"/>
      <c r="Q41" s="812"/>
    </row>
    <row r="42" spans="1:17" ht="18" customHeight="1" x14ac:dyDescent="0.25">
      <c r="A42" s="353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54"/>
    </row>
    <row r="43" spans="1:17" ht="18" customHeight="1" x14ac:dyDescent="0.25">
      <c r="A43" s="355"/>
      <c r="B43" s="356"/>
      <c r="C43" s="356"/>
      <c r="D43" s="356"/>
      <c r="E43" s="35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54"/>
    </row>
    <row r="44" spans="1:17" ht="18" customHeight="1" x14ac:dyDescent="0.25">
      <c r="A44" s="357"/>
      <c r="B44" s="333"/>
      <c r="C44" s="334"/>
      <c r="D44" s="813" t="s">
        <v>94</v>
      </c>
      <c r="E44" s="814"/>
      <c r="F44" s="814"/>
      <c r="G44" s="814"/>
      <c r="H44" s="815"/>
      <c r="I44" s="334"/>
      <c r="J44" s="334"/>
      <c r="K44" s="813" t="s">
        <v>94</v>
      </c>
      <c r="L44" s="814"/>
      <c r="M44" s="814"/>
      <c r="N44" s="814"/>
      <c r="O44" s="815"/>
      <c r="P44" s="335"/>
      <c r="Q44" s="354"/>
    </row>
    <row r="45" spans="1:17" ht="18" customHeight="1" x14ac:dyDescent="0.25">
      <c r="A45" s="358" t="s">
        <v>95</v>
      </c>
      <c r="B45" s="230" t="s">
        <v>86</v>
      </c>
      <c r="C45" s="230" t="s">
        <v>96</v>
      </c>
      <c r="D45" s="230" t="s">
        <v>49</v>
      </c>
      <c r="E45" s="230" t="s">
        <v>50</v>
      </c>
      <c r="F45" s="230" t="s">
        <v>51</v>
      </c>
      <c r="G45" s="230" t="s">
        <v>52</v>
      </c>
      <c r="H45" s="230" t="s">
        <v>97</v>
      </c>
      <c r="I45" s="230" t="s">
        <v>86</v>
      </c>
      <c r="J45" s="230" t="s">
        <v>98</v>
      </c>
      <c r="K45" s="230" t="s">
        <v>49</v>
      </c>
      <c r="L45" s="230" t="s">
        <v>50</v>
      </c>
      <c r="M45" s="230" t="s">
        <v>51</v>
      </c>
      <c r="N45" s="230" t="s">
        <v>52</v>
      </c>
      <c r="O45" s="230" t="s">
        <v>97</v>
      </c>
      <c r="P45" s="230" t="s">
        <v>99</v>
      </c>
      <c r="Q45" s="354"/>
    </row>
    <row r="46" spans="1:17" ht="25.5" customHeight="1" x14ac:dyDescent="0.25">
      <c r="A46" s="359">
        <v>1</v>
      </c>
      <c r="B46" s="351" t="s">
        <v>87</v>
      </c>
      <c r="C46" s="352"/>
      <c r="D46" s="352"/>
      <c r="E46" s="352"/>
      <c r="F46" s="352"/>
      <c r="G46" s="352"/>
      <c r="H46" s="352"/>
      <c r="I46" s="351" t="s">
        <v>88</v>
      </c>
      <c r="J46" s="352"/>
      <c r="K46" s="352"/>
      <c r="L46" s="352"/>
      <c r="M46" s="352"/>
      <c r="N46" s="352"/>
      <c r="O46" s="352"/>
      <c r="P46" s="351"/>
      <c r="Q46" s="354"/>
    </row>
    <row r="47" spans="1:17" ht="25.5" customHeight="1" x14ac:dyDescent="0.25">
      <c r="A47" s="359">
        <v>2</v>
      </c>
      <c r="B47" s="351" t="s">
        <v>89</v>
      </c>
      <c r="C47" s="352"/>
      <c r="D47" s="352"/>
      <c r="E47" s="352"/>
      <c r="F47" s="352"/>
      <c r="G47" s="352"/>
      <c r="H47" s="352"/>
      <c r="I47" s="351" t="s">
        <v>90</v>
      </c>
      <c r="J47" s="352"/>
      <c r="K47" s="352"/>
      <c r="L47" s="352"/>
      <c r="M47" s="352"/>
      <c r="N47" s="352"/>
      <c r="O47" s="352"/>
      <c r="P47" s="351"/>
      <c r="Q47" s="354"/>
    </row>
    <row r="48" spans="1:17" ht="51" customHeight="1" x14ac:dyDescent="0.25">
      <c r="A48" s="359">
        <v>3</v>
      </c>
      <c r="B48" s="351" t="s">
        <v>100</v>
      </c>
      <c r="C48" s="352"/>
      <c r="D48" s="352"/>
      <c r="E48" s="352"/>
      <c r="F48" s="352"/>
      <c r="G48" s="352"/>
      <c r="H48" s="352"/>
      <c r="I48" s="351" t="s">
        <v>100</v>
      </c>
      <c r="J48" s="352"/>
      <c r="K48" s="352"/>
      <c r="L48" s="352"/>
      <c r="M48" s="352"/>
      <c r="N48" s="352"/>
      <c r="O48" s="352"/>
      <c r="P48" s="351"/>
      <c r="Q48" s="354"/>
    </row>
    <row r="49" spans="1:17" ht="25.5" customHeight="1" x14ac:dyDescent="0.25">
      <c r="A49" s="359">
        <v>4</v>
      </c>
      <c r="B49" s="351" t="s">
        <v>87</v>
      </c>
      <c r="C49" s="352"/>
      <c r="D49" s="352"/>
      <c r="E49" s="352"/>
      <c r="F49" s="352"/>
      <c r="G49" s="352"/>
      <c r="H49" s="352"/>
      <c r="I49" s="351" t="s">
        <v>90</v>
      </c>
      <c r="J49" s="352"/>
      <c r="K49" s="352"/>
      <c r="L49" s="352"/>
      <c r="M49" s="352"/>
      <c r="N49" s="352"/>
      <c r="O49" s="352"/>
      <c r="P49" s="351"/>
      <c r="Q49" s="354"/>
    </row>
    <row r="50" spans="1:17" ht="25.5" customHeight="1" x14ac:dyDescent="0.25">
      <c r="A50" s="359">
        <v>5</v>
      </c>
      <c r="B50" s="351" t="s">
        <v>89</v>
      </c>
      <c r="C50" s="352"/>
      <c r="D50" s="352"/>
      <c r="E50" s="352"/>
      <c r="F50" s="352"/>
      <c r="G50" s="352"/>
      <c r="H50" s="352"/>
      <c r="I50" s="351" t="s">
        <v>88</v>
      </c>
      <c r="J50" s="352"/>
      <c r="K50" s="352"/>
      <c r="L50" s="352"/>
      <c r="M50" s="352"/>
      <c r="N50" s="352"/>
      <c r="O50" s="352"/>
      <c r="P50" s="351"/>
      <c r="Q50" s="354"/>
    </row>
    <row r="51" spans="1:17" ht="18" customHeight="1" x14ac:dyDescent="0.25">
      <c r="A51" s="353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54"/>
    </row>
    <row r="52" spans="1:17" ht="18" customHeight="1" x14ac:dyDescent="0.25">
      <c r="A52" s="353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54"/>
    </row>
    <row r="53" spans="1:17" ht="18" customHeight="1" x14ac:dyDescent="0.25">
      <c r="A53" s="829" t="s">
        <v>148</v>
      </c>
      <c r="B53" s="806"/>
      <c r="C53" s="807"/>
      <c r="D53" s="828"/>
      <c r="E53" s="828"/>
      <c r="F53" s="828"/>
      <c r="G53" s="828"/>
      <c r="H53" s="828"/>
      <c r="I53" s="828"/>
      <c r="J53" s="229" t="s">
        <v>147</v>
      </c>
      <c r="K53" s="240"/>
      <c r="L53" s="337">
        <v>3</v>
      </c>
      <c r="M53" s="336" t="s">
        <v>87</v>
      </c>
      <c r="N53" s="828"/>
      <c r="O53" s="828"/>
      <c r="P53" s="336"/>
      <c r="Q53" s="354"/>
    </row>
    <row r="54" spans="1:17" ht="18" customHeight="1" x14ac:dyDescent="0.25">
      <c r="A54" s="819" t="s">
        <v>101</v>
      </c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1"/>
    </row>
    <row r="55" spans="1:17" ht="18" customHeight="1" x14ac:dyDescent="0.25">
      <c r="A55" s="353"/>
      <c r="B55" s="822"/>
      <c r="C55" s="823"/>
      <c r="D55" s="824"/>
      <c r="E55" s="336"/>
      <c r="F55" s="336"/>
      <c r="G55" s="336"/>
      <c r="H55" s="336"/>
      <c r="I55" s="822"/>
      <c r="J55" s="824"/>
      <c r="K55" s="336"/>
      <c r="L55" s="336"/>
      <c r="M55" s="336"/>
      <c r="N55" s="822"/>
      <c r="O55" s="823"/>
      <c r="P55" s="824"/>
      <c r="Q55" s="354"/>
    </row>
    <row r="56" spans="1:17" ht="18" customHeight="1" x14ac:dyDescent="0.25">
      <c r="A56" s="353"/>
      <c r="B56" s="825"/>
      <c r="C56" s="826"/>
      <c r="D56" s="827"/>
      <c r="E56" s="336"/>
      <c r="F56" s="336"/>
      <c r="G56" s="336"/>
      <c r="H56" s="336"/>
      <c r="I56" s="825"/>
      <c r="J56" s="827"/>
      <c r="K56" s="336"/>
      <c r="L56" s="336"/>
      <c r="M56" s="336"/>
      <c r="N56" s="825"/>
      <c r="O56" s="826"/>
      <c r="P56" s="827"/>
      <c r="Q56" s="354"/>
    </row>
    <row r="57" spans="1:17" ht="18" customHeight="1" x14ac:dyDescent="0.25">
      <c r="A57" s="353"/>
      <c r="B57" s="816"/>
      <c r="C57" s="817"/>
      <c r="D57" s="818"/>
      <c r="E57" s="336"/>
      <c r="F57" s="336"/>
      <c r="G57" s="336"/>
      <c r="H57" s="336"/>
      <c r="I57" s="816"/>
      <c r="J57" s="818"/>
      <c r="K57" s="336"/>
      <c r="L57" s="336"/>
      <c r="M57" s="360"/>
      <c r="N57" s="816"/>
      <c r="O57" s="817"/>
      <c r="P57" s="818"/>
      <c r="Q57" s="354"/>
    </row>
    <row r="58" spans="1:17" ht="18" customHeight="1" thickBot="1" x14ac:dyDescent="0.3">
      <c r="A58" s="353"/>
      <c r="B58" s="805" t="s">
        <v>102</v>
      </c>
      <c r="C58" s="806"/>
      <c r="D58" s="807"/>
      <c r="E58" s="336"/>
      <c r="F58" s="336"/>
      <c r="G58" s="336"/>
      <c r="H58" s="336"/>
      <c r="I58" s="805" t="s">
        <v>103</v>
      </c>
      <c r="J58" s="807"/>
      <c r="K58" s="336"/>
      <c r="L58" s="336"/>
      <c r="M58" s="336"/>
      <c r="N58" s="805" t="s">
        <v>104</v>
      </c>
      <c r="O58" s="806"/>
      <c r="P58" s="807"/>
      <c r="Q58" s="354"/>
    </row>
    <row r="59" spans="1:17" ht="18" customHeight="1" x14ac:dyDescent="0.25">
      <c r="A59" s="794" t="s">
        <v>81</v>
      </c>
      <c r="B59" s="795"/>
      <c r="C59" s="795"/>
      <c r="D59" s="795"/>
      <c r="E59" s="795"/>
      <c r="F59" s="795"/>
      <c r="G59" s="795"/>
      <c r="H59" s="795"/>
      <c r="I59" s="795"/>
      <c r="J59" s="796"/>
      <c r="K59" s="231"/>
      <c r="L59" s="231"/>
      <c r="M59" s="231"/>
      <c r="N59" s="785"/>
      <c r="O59" s="786"/>
      <c r="P59" s="787"/>
      <c r="Q59" s="232"/>
    </row>
    <row r="60" spans="1:17" ht="18" customHeight="1" x14ac:dyDescent="0.25">
      <c r="A60" s="797"/>
      <c r="B60" s="798"/>
      <c r="C60" s="798"/>
      <c r="D60" s="798"/>
      <c r="E60" s="798"/>
      <c r="F60" s="798"/>
      <c r="G60" s="798"/>
      <c r="H60" s="798"/>
      <c r="I60" s="798"/>
      <c r="J60" s="799"/>
      <c r="K60" s="341"/>
      <c r="L60" s="341"/>
      <c r="M60" s="341"/>
      <c r="N60" s="788"/>
      <c r="O60" s="789"/>
      <c r="P60" s="790"/>
      <c r="Q60" s="233"/>
    </row>
    <row r="61" spans="1:17" ht="18" customHeight="1" x14ac:dyDescent="0.25">
      <c r="A61" s="797" t="s">
        <v>82</v>
      </c>
      <c r="B61" s="798"/>
      <c r="C61" s="798"/>
      <c r="D61" s="798"/>
      <c r="E61" s="798"/>
      <c r="F61" s="798"/>
      <c r="G61" s="798"/>
      <c r="H61" s="798"/>
      <c r="I61" s="798"/>
      <c r="J61" s="799"/>
      <c r="K61" s="341"/>
      <c r="L61" s="341"/>
      <c r="M61" s="341"/>
      <c r="N61" s="788"/>
      <c r="O61" s="789"/>
      <c r="P61" s="790"/>
      <c r="Q61" s="233"/>
    </row>
    <row r="62" spans="1:17" ht="18" customHeight="1" thickBot="1" x14ac:dyDescent="0.3">
      <c r="A62" s="776" t="s">
        <v>74</v>
      </c>
      <c r="B62" s="777"/>
      <c r="C62" s="778">
        <f>$C$4</f>
        <v>0</v>
      </c>
      <c r="D62" s="779"/>
      <c r="E62" s="341"/>
      <c r="F62" s="780" t="s">
        <v>83</v>
      </c>
      <c r="G62" s="781"/>
      <c r="H62" s="780" t="s">
        <v>159</v>
      </c>
      <c r="I62" s="781"/>
      <c r="J62" s="782"/>
      <c r="K62" s="341"/>
      <c r="L62" s="341"/>
      <c r="M62" s="341"/>
      <c r="N62" s="788"/>
      <c r="O62" s="789"/>
      <c r="P62" s="790"/>
      <c r="Q62" s="233"/>
    </row>
    <row r="63" spans="1:17" ht="18" customHeight="1" thickBot="1" x14ac:dyDescent="0.3">
      <c r="A63" s="783" t="s">
        <v>66</v>
      </c>
      <c r="B63" s="784"/>
      <c r="C63" s="800">
        <f>$C$5</f>
        <v>0</v>
      </c>
      <c r="D63" s="801"/>
      <c r="E63" s="234"/>
      <c r="F63" s="800" t="s">
        <v>84</v>
      </c>
      <c r="G63" s="784"/>
      <c r="H63" s="802"/>
      <c r="I63" s="784"/>
      <c r="J63" s="801"/>
      <c r="K63" s="234"/>
      <c r="L63" s="803" t="s">
        <v>2</v>
      </c>
      <c r="M63" s="804"/>
      <c r="N63" s="791"/>
      <c r="O63" s="792"/>
      <c r="P63" s="793"/>
      <c r="Q63" s="235">
        <v>3</v>
      </c>
    </row>
    <row r="64" spans="1:17" ht="18" customHeight="1" thickBot="1" x14ac:dyDescent="0.3">
      <c r="A64" s="353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54"/>
    </row>
    <row r="65" spans="1:17" ht="18" customHeight="1" x14ac:dyDescent="0.25">
      <c r="A65" s="353"/>
      <c r="B65" s="236"/>
      <c r="C65" s="228" t="s">
        <v>85</v>
      </c>
      <c r="D65" s="340"/>
      <c r="E65" s="762" t="s">
        <v>85</v>
      </c>
      <c r="F65" s="763"/>
      <c r="G65" s="763"/>
      <c r="H65" s="763"/>
      <c r="I65" s="764"/>
      <c r="J65" s="336"/>
      <c r="K65" s="765" t="s">
        <v>85</v>
      </c>
      <c r="L65" s="766"/>
      <c r="M65" s="766"/>
      <c r="N65" s="834">
        <f>$T$18</f>
        <v>0</v>
      </c>
      <c r="O65" s="769"/>
      <c r="P65" s="769"/>
      <c r="Q65" s="770"/>
    </row>
    <row r="66" spans="1:17" ht="18" customHeight="1" x14ac:dyDescent="0.25">
      <c r="A66" s="353"/>
      <c r="B66" s="338" t="s">
        <v>86</v>
      </c>
      <c r="C66" s="237"/>
      <c r="D66" s="339" t="s">
        <v>86</v>
      </c>
      <c r="E66" s="773"/>
      <c r="F66" s="774"/>
      <c r="G66" s="774"/>
      <c r="H66" s="774"/>
      <c r="I66" s="775"/>
      <c r="J66" s="336"/>
      <c r="K66" s="767"/>
      <c r="L66" s="768"/>
      <c r="M66" s="768"/>
      <c r="N66" s="771"/>
      <c r="O66" s="771"/>
      <c r="P66" s="771"/>
      <c r="Q66" s="772"/>
    </row>
    <row r="67" spans="1:17" ht="18" customHeight="1" x14ac:dyDescent="0.25">
      <c r="A67" s="353"/>
      <c r="B67" s="239" t="s">
        <v>87</v>
      </c>
      <c r="C67" s="238"/>
      <c r="D67" s="239" t="s">
        <v>88</v>
      </c>
      <c r="E67" s="816"/>
      <c r="F67" s="817"/>
      <c r="G67" s="817"/>
      <c r="H67" s="817"/>
      <c r="I67" s="818"/>
      <c r="J67" s="336"/>
      <c r="K67" s="767" t="s">
        <v>85</v>
      </c>
      <c r="L67" s="768"/>
      <c r="M67" s="768"/>
      <c r="N67" s="833">
        <f>$T$22</f>
        <v>0</v>
      </c>
      <c r="O67" s="771"/>
      <c r="P67" s="771"/>
      <c r="Q67" s="772"/>
    </row>
    <row r="68" spans="1:17" ht="18" customHeight="1" x14ac:dyDescent="0.25">
      <c r="A68" s="353"/>
      <c r="B68" s="239" t="s">
        <v>89</v>
      </c>
      <c r="C68" s="229"/>
      <c r="D68" s="239" t="s">
        <v>90</v>
      </c>
      <c r="E68" s="805"/>
      <c r="F68" s="806"/>
      <c r="G68" s="806"/>
      <c r="H68" s="806"/>
      <c r="I68" s="807"/>
      <c r="J68" s="336"/>
      <c r="K68" s="767"/>
      <c r="L68" s="768"/>
      <c r="M68" s="768"/>
      <c r="N68" s="771"/>
      <c r="O68" s="771"/>
      <c r="P68" s="771"/>
      <c r="Q68" s="772"/>
    </row>
    <row r="69" spans="1:17" ht="18" customHeight="1" x14ac:dyDescent="0.25">
      <c r="A69" s="353"/>
      <c r="B69" s="239" t="s">
        <v>91</v>
      </c>
      <c r="C69" s="229"/>
      <c r="D69" s="239" t="s">
        <v>92</v>
      </c>
      <c r="E69" s="805"/>
      <c r="F69" s="806"/>
      <c r="G69" s="806"/>
      <c r="H69" s="806"/>
      <c r="I69" s="807"/>
      <c r="J69" s="336"/>
      <c r="K69" s="767" t="s">
        <v>93</v>
      </c>
      <c r="L69" s="768"/>
      <c r="M69" s="768"/>
      <c r="N69" s="810">
        <f>$T$20</f>
        <v>0</v>
      </c>
      <c r="O69" s="771"/>
      <c r="P69" s="771"/>
      <c r="Q69" s="772"/>
    </row>
    <row r="70" spans="1:17" ht="18" customHeight="1" thickBot="1" x14ac:dyDescent="0.3">
      <c r="A70" s="353"/>
      <c r="B70" s="239" t="s">
        <v>117</v>
      </c>
      <c r="C70" s="229"/>
      <c r="D70" s="239" t="s">
        <v>118</v>
      </c>
      <c r="E70" s="805"/>
      <c r="F70" s="806"/>
      <c r="G70" s="806"/>
      <c r="H70" s="806"/>
      <c r="I70" s="807"/>
      <c r="J70" s="336"/>
      <c r="K70" s="808"/>
      <c r="L70" s="809"/>
      <c r="M70" s="809"/>
      <c r="N70" s="811"/>
      <c r="O70" s="811"/>
      <c r="P70" s="811"/>
      <c r="Q70" s="812"/>
    </row>
    <row r="71" spans="1:17" ht="18" customHeight="1" x14ac:dyDescent="0.25">
      <c r="A71" s="353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54"/>
    </row>
    <row r="72" spans="1:17" ht="18" customHeight="1" x14ac:dyDescent="0.25">
      <c r="A72" s="355"/>
      <c r="B72" s="356"/>
      <c r="C72" s="356"/>
      <c r="D72" s="356"/>
      <c r="E72" s="35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54"/>
    </row>
    <row r="73" spans="1:17" ht="18" customHeight="1" x14ac:dyDescent="0.25">
      <c r="A73" s="357"/>
      <c r="B73" s="333"/>
      <c r="C73" s="334"/>
      <c r="D73" s="813" t="s">
        <v>94</v>
      </c>
      <c r="E73" s="814"/>
      <c r="F73" s="814"/>
      <c r="G73" s="814"/>
      <c r="H73" s="815"/>
      <c r="I73" s="334"/>
      <c r="J73" s="334"/>
      <c r="K73" s="813" t="s">
        <v>94</v>
      </c>
      <c r="L73" s="814"/>
      <c r="M73" s="814"/>
      <c r="N73" s="814"/>
      <c r="O73" s="815"/>
      <c r="P73" s="335"/>
      <c r="Q73" s="354"/>
    </row>
    <row r="74" spans="1:17" ht="18" customHeight="1" x14ac:dyDescent="0.25">
      <c r="A74" s="358" t="s">
        <v>95</v>
      </c>
      <c r="B74" s="230" t="s">
        <v>86</v>
      </c>
      <c r="C74" s="230" t="s">
        <v>96</v>
      </c>
      <c r="D74" s="230" t="s">
        <v>49</v>
      </c>
      <c r="E74" s="230" t="s">
        <v>50</v>
      </c>
      <c r="F74" s="230" t="s">
        <v>51</v>
      </c>
      <c r="G74" s="230" t="s">
        <v>52</v>
      </c>
      <c r="H74" s="230" t="s">
        <v>97</v>
      </c>
      <c r="I74" s="230" t="s">
        <v>86</v>
      </c>
      <c r="J74" s="230" t="s">
        <v>98</v>
      </c>
      <c r="K74" s="230" t="s">
        <v>49</v>
      </c>
      <c r="L74" s="230" t="s">
        <v>50</v>
      </c>
      <c r="M74" s="230" t="s">
        <v>51</v>
      </c>
      <c r="N74" s="230" t="s">
        <v>52</v>
      </c>
      <c r="O74" s="230" t="s">
        <v>97</v>
      </c>
      <c r="P74" s="230" t="s">
        <v>99</v>
      </c>
      <c r="Q74" s="354"/>
    </row>
    <row r="75" spans="1:17" ht="25.5" customHeight="1" x14ac:dyDescent="0.25">
      <c r="A75" s="359">
        <v>1</v>
      </c>
      <c r="B75" s="351" t="s">
        <v>87</v>
      </c>
      <c r="C75" s="352"/>
      <c r="D75" s="352"/>
      <c r="E75" s="352"/>
      <c r="F75" s="352"/>
      <c r="G75" s="352"/>
      <c r="H75" s="352"/>
      <c r="I75" s="351" t="s">
        <v>88</v>
      </c>
      <c r="J75" s="352"/>
      <c r="K75" s="352"/>
      <c r="L75" s="352"/>
      <c r="M75" s="352"/>
      <c r="N75" s="352"/>
      <c r="O75" s="352"/>
      <c r="P75" s="351"/>
      <c r="Q75" s="354"/>
    </row>
    <row r="76" spans="1:17" ht="25.5" customHeight="1" x14ac:dyDescent="0.25">
      <c r="A76" s="359">
        <v>2</v>
      </c>
      <c r="B76" s="351" t="s">
        <v>89</v>
      </c>
      <c r="C76" s="352"/>
      <c r="D76" s="352"/>
      <c r="E76" s="352"/>
      <c r="F76" s="352"/>
      <c r="G76" s="352"/>
      <c r="H76" s="352"/>
      <c r="I76" s="351" t="s">
        <v>90</v>
      </c>
      <c r="J76" s="352"/>
      <c r="K76" s="352"/>
      <c r="L76" s="352"/>
      <c r="M76" s="352"/>
      <c r="N76" s="352"/>
      <c r="O76" s="352"/>
      <c r="P76" s="351"/>
      <c r="Q76" s="354"/>
    </row>
    <row r="77" spans="1:17" ht="51" customHeight="1" x14ac:dyDescent="0.25">
      <c r="A77" s="359">
        <v>3</v>
      </c>
      <c r="B77" s="351" t="s">
        <v>100</v>
      </c>
      <c r="C77" s="352"/>
      <c r="D77" s="352"/>
      <c r="E77" s="352"/>
      <c r="F77" s="352"/>
      <c r="G77" s="352"/>
      <c r="H77" s="352"/>
      <c r="I77" s="351" t="s">
        <v>100</v>
      </c>
      <c r="J77" s="352"/>
      <c r="K77" s="352"/>
      <c r="L77" s="352"/>
      <c r="M77" s="352"/>
      <c r="N77" s="352"/>
      <c r="O77" s="352"/>
      <c r="P77" s="351"/>
      <c r="Q77" s="354"/>
    </row>
    <row r="78" spans="1:17" ht="25.5" customHeight="1" x14ac:dyDescent="0.25">
      <c r="A78" s="359">
        <v>4</v>
      </c>
      <c r="B78" s="351" t="s">
        <v>87</v>
      </c>
      <c r="C78" s="352"/>
      <c r="D78" s="352"/>
      <c r="E78" s="352"/>
      <c r="F78" s="352"/>
      <c r="G78" s="352"/>
      <c r="H78" s="352"/>
      <c r="I78" s="351" t="s">
        <v>90</v>
      </c>
      <c r="J78" s="352"/>
      <c r="K78" s="352"/>
      <c r="L78" s="352"/>
      <c r="M78" s="352"/>
      <c r="N78" s="352"/>
      <c r="O78" s="352"/>
      <c r="P78" s="351"/>
      <c r="Q78" s="354"/>
    </row>
    <row r="79" spans="1:17" ht="25.5" customHeight="1" x14ac:dyDescent="0.25">
      <c r="A79" s="359">
        <v>5</v>
      </c>
      <c r="B79" s="351" t="s">
        <v>89</v>
      </c>
      <c r="C79" s="352"/>
      <c r="D79" s="352"/>
      <c r="E79" s="352"/>
      <c r="F79" s="352"/>
      <c r="G79" s="352"/>
      <c r="H79" s="352"/>
      <c r="I79" s="351" t="s">
        <v>88</v>
      </c>
      <c r="J79" s="352"/>
      <c r="K79" s="352"/>
      <c r="L79" s="352"/>
      <c r="M79" s="352"/>
      <c r="N79" s="352"/>
      <c r="O79" s="352"/>
      <c r="P79" s="351"/>
      <c r="Q79" s="354"/>
    </row>
    <row r="80" spans="1:17" ht="18" customHeight="1" x14ac:dyDescent="0.25">
      <c r="A80" s="353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54"/>
    </row>
    <row r="81" spans="1:17" ht="18" customHeight="1" x14ac:dyDescent="0.25">
      <c r="A81" s="353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54"/>
    </row>
    <row r="82" spans="1:17" ht="18" customHeight="1" x14ac:dyDescent="0.25">
      <c r="A82" s="829" t="s">
        <v>148</v>
      </c>
      <c r="B82" s="806"/>
      <c r="C82" s="807"/>
      <c r="D82" s="828"/>
      <c r="E82" s="828"/>
      <c r="F82" s="828"/>
      <c r="G82" s="828"/>
      <c r="H82" s="828"/>
      <c r="I82" s="828"/>
      <c r="J82" s="229" t="s">
        <v>147</v>
      </c>
      <c r="K82" s="240"/>
      <c r="L82" s="337">
        <v>3</v>
      </c>
      <c r="M82" s="336" t="s">
        <v>87</v>
      </c>
      <c r="N82" s="828"/>
      <c r="O82" s="828"/>
      <c r="P82" s="336"/>
      <c r="Q82" s="354"/>
    </row>
    <row r="83" spans="1:17" ht="18" customHeight="1" x14ac:dyDescent="0.25">
      <c r="A83" s="819" t="s">
        <v>101</v>
      </c>
      <c r="B83" s="820"/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1"/>
    </row>
    <row r="84" spans="1:17" ht="18" customHeight="1" x14ac:dyDescent="0.25">
      <c r="A84" s="353"/>
      <c r="B84" s="822"/>
      <c r="C84" s="823"/>
      <c r="D84" s="824"/>
      <c r="E84" s="336"/>
      <c r="F84" s="336"/>
      <c r="G84" s="336"/>
      <c r="H84" s="336"/>
      <c r="I84" s="822"/>
      <c r="J84" s="824"/>
      <c r="K84" s="336"/>
      <c r="L84" s="336"/>
      <c r="M84" s="336"/>
      <c r="N84" s="822"/>
      <c r="O84" s="823"/>
      <c r="P84" s="824"/>
      <c r="Q84" s="354"/>
    </row>
    <row r="85" spans="1:17" ht="18" customHeight="1" x14ac:dyDescent="0.25">
      <c r="A85" s="353"/>
      <c r="B85" s="825"/>
      <c r="C85" s="826"/>
      <c r="D85" s="827"/>
      <c r="E85" s="336"/>
      <c r="F85" s="336"/>
      <c r="G85" s="336"/>
      <c r="H85" s="336"/>
      <c r="I85" s="825"/>
      <c r="J85" s="827"/>
      <c r="K85" s="336"/>
      <c r="L85" s="336"/>
      <c r="M85" s="336"/>
      <c r="N85" s="825"/>
      <c r="O85" s="826"/>
      <c r="P85" s="827"/>
      <c r="Q85" s="354"/>
    </row>
    <row r="86" spans="1:17" ht="18" customHeight="1" x14ac:dyDescent="0.25">
      <c r="A86" s="353"/>
      <c r="B86" s="816"/>
      <c r="C86" s="817"/>
      <c r="D86" s="818"/>
      <c r="E86" s="336"/>
      <c r="F86" s="336"/>
      <c r="G86" s="336"/>
      <c r="H86" s="336"/>
      <c r="I86" s="816"/>
      <c r="J86" s="818"/>
      <c r="K86" s="336"/>
      <c r="L86" s="336"/>
      <c r="M86" s="360"/>
      <c r="N86" s="816"/>
      <c r="O86" s="817"/>
      <c r="P86" s="818"/>
      <c r="Q86" s="354"/>
    </row>
    <row r="87" spans="1:17" ht="18" customHeight="1" thickBot="1" x14ac:dyDescent="0.3">
      <c r="A87" s="353"/>
      <c r="B87" s="805" t="s">
        <v>102</v>
      </c>
      <c r="C87" s="806"/>
      <c r="D87" s="807"/>
      <c r="E87" s="336"/>
      <c r="F87" s="336"/>
      <c r="G87" s="336"/>
      <c r="H87" s="336"/>
      <c r="I87" s="805" t="s">
        <v>103</v>
      </c>
      <c r="J87" s="807"/>
      <c r="K87" s="336"/>
      <c r="L87" s="336"/>
      <c r="M87" s="336"/>
      <c r="N87" s="805" t="s">
        <v>104</v>
      </c>
      <c r="O87" s="806"/>
      <c r="P87" s="807"/>
      <c r="Q87" s="354"/>
    </row>
    <row r="88" spans="1:17" ht="18" customHeight="1" x14ac:dyDescent="0.25">
      <c r="A88" s="794" t="s">
        <v>81</v>
      </c>
      <c r="B88" s="795"/>
      <c r="C88" s="795"/>
      <c r="D88" s="795"/>
      <c r="E88" s="795"/>
      <c r="F88" s="795"/>
      <c r="G88" s="795"/>
      <c r="H88" s="795"/>
      <c r="I88" s="795"/>
      <c r="J88" s="796"/>
      <c r="K88" s="231"/>
      <c r="L88" s="231"/>
      <c r="M88" s="231"/>
      <c r="N88" s="785"/>
      <c r="O88" s="786"/>
      <c r="P88" s="787"/>
      <c r="Q88" s="232"/>
    </row>
    <row r="89" spans="1:17" ht="18" customHeight="1" x14ac:dyDescent="0.25">
      <c r="A89" s="797"/>
      <c r="B89" s="798"/>
      <c r="C89" s="798"/>
      <c r="D89" s="798"/>
      <c r="E89" s="798"/>
      <c r="F89" s="798"/>
      <c r="G89" s="798"/>
      <c r="H89" s="798"/>
      <c r="I89" s="798"/>
      <c r="J89" s="799"/>
      <c r="K89" s="341"/>
      <c r="L89" s="341"/>
      <c r="M89" s="341"/>
      <c r="N89" s="788"/>
      <c r="O89" s="789"/>
      <c r="P89" s="790"/>
      <c r="Q89" s="233"/>
    </row>
    <row r="90" spans="1:17" ht="18" customHeight="1" x14ac:dyDescent="0.25">
      <c r="A90" s="797" t="s">
        <v>82</v>
      </c>
      <c r="B90" s="798"/>
      <c r="C90" s="798"/>
      <c r="D90" s="798"/>
      <c r="E90" s="798"/>
      <c r="F90" s="798"/>
      <c r="G90" s="798"/>
      <c r="H90" s="798"/>
      <c r="I90" s="798"/>
      <c r="J90" s="799"/>
      <c r="K90" s="341"/>
      <c r="L90" s="341"/>
      <c r="M90" s="341"/>
      <c r="N90" s="788"/>
      <c r="O90" s="789"/>
      <c r="P90" s="790"/>
      <c r="Q90" s="233"/>
    </row>
    <row r="91" spans="1:17" ht="18" customHeight="1" thickBot="1" x14ac:dyDescent="0.3">
      <c r="A91" s="776" t="s">
        <v>74</v>
      </c>
      <c r="B91" s="777"/>
      <c r="C91" s="778">
        <f>$C$4</f>
        <v>0</v>
      </c>
      <c r="D91" s="779"/>
      <c r="E91" s="341"/>
      <c r="F91" s="780" t="s">
        <v>83</v>
      </c>
      <c r="G91" s="781"/>
      <c r="H91" s="780" t="s">
        <v>159</v>
      </c>
      <c r="I91" s="781"/>
      <c r="J91" s="782"/>
      <c r="K91" s="341"/>
      <c r="L91" s="341"/>
      <c r="M91" s="341"/>
      <c r="N91" s="788"/>
      <c r="O91" s="789"/>
      <c r="P91" s="790"/>
      <c r="Q91" s="233"/>
    </row>
    <row r="92" spans="1:17" ht="18" customHeight="1" thickBot="1" x14ac:dyDescent="0.3">
      <c r="A92" s="783" t="s">
        <v>66</v>
      </c>
      <c r="B92" s="784"/>
      <c r="C92" s="800">
        <f>$C$5</f>
        <v>0</v>
      </c>
      <c r="D92" s="801"/>
      <c r="E92" s="234"/>
      <c r="F92" s="800" t="s">
        <v>84</v>
      </c>
      <c r="G92" s="784"/>
      <c r="H92" s="802"/>
      <c r="I92" s="784"/>
      <c r="J92" s="801"/>
      <c r="K92" s="234"/>
      <c r="L92" s="803" t="s">
        <v>2</v>
      </c>
      <c r="M92" s="804"/>
      <c r="N92" s="791"/>
      <c r="O92" s="792"/>
      <c r="P92" s="793"/>
      <c r="Q92" s="235">
        <v>4</v>
      </c>
    </row>
    <row r="93" spans="1:17" ht="18" customHeight="1" thickBot="1" x14ac:dyDescent="0.3">
      <c r="A93" s="353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54"/>
    </row>
    <row r="94" spans="1:17" ht="18" customHeight="1" x14ac:dyDescent="0.25">
      <c r="A94" s="353"/>
      <c r="B94" s="236"/>
      <c r="C94" s="228" t="s">
        <v>85</v>
      </c>
      <c r="D94" s="340"/>
      <c r="E94" s="762" t="s">
        <v>85</v>
      </c>
      <c r="F94" s="763"/>
      <c r="G94" s="763"/>
      <c r="H94" s="763"/>
      <c r="I94" s="764"/>
      <c r="J94" s="336"/>
      <c r="K94" s="765" t="s">
        <v>85</v>
      </c>
      <c r="L94" s="766"/>
      <c r="M94" s="766"/>
      <c r="N94" s="834">
        <f>$T$28</f>
        <v>0</v>
      </c>
      <c r="O94" s="769"/>
      <c r="P94" s="769"/>
      <c r="Q94" s="770"/>
    </row>
    <row r="95" spans="1:17" ht="18" customHeight="1" x14ac:dyDescent="0.25">
      <c r="A95" s="353"/>
      <c r="B95" s="338" t="s">
        <v>86</v>
      </c>
      <c r="C95" s="237"/>
      <c r="D95" s="339" t="s">
        <v>86</v>
      </c>
      <c r="E95" s="773"/>
      <c r="F95" s="774"/>
      <c r="G95" s="774"/>
      <c r="H95" s="774"/>
      <c r="I95" s="775"/>
      <c r="J95" s="336"/>
      <c r="K95" s="767"/>
      <c r="L95" s="768"/>
      <c r="M95" s="768"/>
      <c r="N95" s="771"/>
      <c r="O95" s="771"/>
      <c r="P95" s="771"/>
      <c r="Q95" s="772"/>
    </row>
    <row r="96" spans="1:17" ht="18" customHeight="1" x14ac:dyDescent="0.25">
      <c r="A96" s="353"/>
      <c r="B96" s="239" t="s">
        <v>87</v>
      </c>
      <c r="C96" s="238"/>
      <c r="D96" s="239" t="s">
        <v>88</v>
      </c>
      <c r="E96" s="816"/>
      <c r="F96" s="817"/>
      <c r="G96" s="817"/>
      <c r="H96" s="817"/>
      <c r="I96" s="818"/>
      <c r="J96" s="336"/>
      <c r="K96" s="767" t="s">
        <v>85</v>
      </c>
      <c r="L96" s="768"/>
      <c r="M96" s="768"/>
      <c r="N96" s="833">
        <f>$T$32</f>
        <v>0</v>
      </c>
      <c r="O96" s="771"/>
      <c r="P96" s="771"/>
      <c r="Q96" s="772"/>
    </row>
    <row r="97" spans="1:17" ht="18" customHeight="1" x14ac:dyDescent="0.25">
      <c r="A97" s="353"/>
      <c r="B97" s="239" t="s">
        <v>89</v>
      </c>
      <c r="C97" s="229"/>
      <c r="D97" s="239" t="s">
        <v>90</v>
      </c>
      <c r="E97" s="805"/>
      <c r="F97" s="806"/>
      <c r="G97" s="806"/>
      <c r="H97" s="806"/>
      <c r="I97" s="807"/>
      <c r="J97" s="336"/>
      <c r="K97" s="767"/>
      <c r="L97" s="768"/>
      <c r="M97" s="768"/>
      <c r="N97" s="771"/>
      <c r="O97" s="771"/>
      <c r="P97" s="771"/>
      <c r="Q97" s="772"/>
    </row>
    <row r="98" spans="1:17" ht="18" customHeight="1" x14ac:dyDescent="0.25">
      <c r="A98" s="353"/>
      <c r="B98" s="239" t="s">
        <v>91</v>
      </c>
      <c r="C98" s="229"/>
      <c r="D98" s="239" t="s">
        <v>92</v>
      </c>
      <c r="E98" s="805"/>
      <c r="F98" s="806"/>
      <c r="G98" s="806"/>
      <c r="H98" s="806"/>
      <c r="I98" s="807"/>
      <c r="J98" s="336"/>
      <c r="K98" s="767" t="s">
        <v>93</v>
      </c>
      <c r="L98" s="768"/>
      <c r="M98" s="768"/>
      <c r="N98" s="810">
        <f>$T$30</f>
        <v>0</v>
      </c>
      <c r="O98" s="771"/>
      <c r="P98" s="771"/>
      <c r="Q98" s="772"/>
    </row>
    <row r="99" spans="1:17" ht="18" customHeight="1" thickBot="1" x14ac:dyDescent="0.3">
      <c r="A99" s="353"/>
      <c r="B99" s="239" t="s">
        <v>117</v>
      </c>
      <c r="C99" s="229"/>
      <c r="D99" s="239" t="s">
        <v>118</v>
      </c>
      <c r="E99" s="805"/>
      <c r="F99" s="806"/>
      <c r="G99" s="806"/>
      <c r="H99" s="806"/>
      <c r="I99" s="807"/>
      <c r="J99" s="336"/>
      <c r="K99" s="808"/>
      <c r="L99" s="809"/>
      <c r="M99" s="809"/>
      <c r="N99" s="811"/>
      <c r="O99" s="811"/>
      <c r="P99" s="811"/>
      <c r="Q99" s="812"/>
    </row>
    <row r="100" spans="1:17" ht="18" customHeight="1" x14ac:dyDescent="0.25">
      <c r="A100" s="353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54"/>
    </row>
    <row r="101" spans="1:17" ht="18" customHeight="1" x14ac:dyDescent="0.25">
      <c r="A101" s="355"/>
      <c r="B101" s="356"/>
      <c r="C101" s="356"/>
      <c r="D101" s="356"/>
      <c r="E101" s="35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54"/>
    </row>
    <row r="102" spans="1:17" ht="18" customHeight="1" x14ac:dyDescent="0.25">
      <c r="A102" s="357"/>
      <c r="B102" s="333"/>
      <c r="C102" s="334"/>
      <c r="D102" s="813" t="s">
        <v>94</v>
      </c>
      <c r="E102" s="814"/>
      <c r="F102" s="814"/>
      <c r="G102" s="814"/>
      <c r="H102" s="815"/>
      <c r="I102" s="334"/>
      <c r="J102" s="334"/>
      <c r="K102" s="813" t="s">
        <v>94</v>
      </c>
      <c r="L102" s="814"/>
      <c r="M102" s="814"/>
      <c r="N102" s="814"/>
      <c r="O102" s="815"/>
      <c r="P102" s="335"/>
      <c r="Q102" s="354"/>
    </row>
    <row r="103" spans="1:17" ht="18" customHeight="1" x14ac:dyDescent="0.25">
      <c r="A103" s="358" t="s">
        <v>95</v>
      </c>
      <c r="B103" s="230" t="s">
        <v>86</v>
      </c>
      <c r="C103" s="230" t="s">
        <v>96</v>
      </c>
      <c r="D103" s="230" t="s">
        <v>49</v>
      </c>
      <c r="E103" s="230" t="s">
        <v>50</v>
      </c>
      <c r="F103" s="230" t="s">
        <v>51</v>
      </c>
      <c r="G103" s="230" t="s">
        <v>52</v>
      </c>
      <c r="H103" s="230" t="s">
        <v>97</v>
      </c>
      <c r="I103" s="230" t="s">
        <v>86</v>
      </c>
      <c r="J103" s="230" t="s">
        <v>98</v>
      </c>
      <c r="K103" s="230" t="s">
        <v>49</v>
      </c>
      <c r="L103" s="230" t="s">
        <v>50</v>
      </c>
      <c r="M103" s="230" t="s">
        <v>51</v>
      </c>
      <c r="N103" s="230" t="s">
        <v>52</v>
      </c>
      <c r="O103" s="230" t="s">
        <v>97</v>
      </c>
      <c r="P103" s="230" t="s">
        <v>99</v>
      </c>
      <c r="Q103" s="354"/>
    </row>
    <row r="104" spans="1:17" ht="25.5" customHeight="1" x14ac:dyDescent="0.25">
      <c r="A104" s="359">
        <v>1</v>
      </c>
      <c r="B104" s="351" t="s">
        <v>87</v>
      </c>
      <c r="C104" s="352"/>
      <c r="D104" s="352"/>
      <c r="E104" s="352"/>
      <c r="F104" s="352"/>
      <c r="G104" s="352"/>
      <c r="H104" s="352"/>
      <c r="I104" s="351" t="s">
        <v>88</v>
      </c>
      <c r="J104" s="352"/>
      <c r="K104" s="352"/>
      <c r="L104" s="352"/>
      <c r="M104" s="352"/>
      <c r="N104" s="352"/>
      <c r="O104" s="352"/>
      <c r="P104" s="351"/>
      <c r="Q104" s="354"/>
    </row>
    <row r="105" spans="1:17" ht="25.5" customHeight="1" x14ac:dyDescent="0.25">
      <c r="A105" s="359">
        <v>2</v>
      </c>
      <c r="B105" s="351" t="s">
        <v>89</v>
      </c>
      <c r="C105" s="352"/>
      <c r="D105" s="352"/>
      <c r="E105" s="352"/>
      <c r="F105" s="352"/>
      <c r="G105" s="352"/>
      <c r="H105" s="352"/>
      <c r="I105" s="351" t="s">
        <v>90</v>
      </c>
      <c r="J105" s="352"/>
      <c r="K105" s="352"/>
      <c r="L105" s="352"/>
      <c r="M105" s="352"/>
      <c r="N105" s="352"/>
      <c r="O105" s="352"/>
      <c r="P105" s="351"/>
      <c r="Q105" s="354"/>
    </row>
    <row r="106" spans="1:17" ht="51" customHeight="1" x14ac:dyDescent="0.25">
      <c r="A106" s="359">
        <v>3</v>
      </c>
      <c r="B106" s="351" t="s">
        <v>100</v>
      </c>
      <c r="C106" s="352"/>
      <c r="D106" s="352"/>
      <c r="E106" s="352"/>
      <c r="F106" s="352"/>
      <c r="G106" s="352"/>
      <c r="H106" s="352"/>
      <c r="I106" s="351" t="s">
        <v>100</v>
      </c>
      <c r="J106" s="352"/>
      <c r="K106" s="352"/>
      <c r="L106" s="352"/>
      <c r="M106" s="352"/>
      <c r="N106" s="352"/>
      <c r="O106" s="352"/>
      <c r="P106" s="351"/>
      <c r="Q106" s="354"/>
    </row>
    <row r="107" spans="1:17" ht="25.5" customHeight="1" x14ac:dyDescent="0.25">
      <c r="A107" s="359">
        <v>4</v>
      </c>
      <c r="B107" s="351" t="s">
        <v>87</v>
      </c>
      <c r="C107" s="352"/>
      <c r="D107" s="352"/>
      <c r="E107" s="352"/>
      <c r="F107" s="352"/>
      <c r="G107" s="352"/>
      <c r="H107" s="352"/>
      <c r="I107" s="351" t="s">
        <v>90</v>
      </c>
      <c r="J107" s="352"/>
      <c r="K107" s="352"/>
      <c r="L107" s="352"/>
      <c r="M107" s="352"/>
      <c r="N107" s="352"/>
      <c r="O107" s="352"/>
      <c r="P107" s="351"/>
      <c r="Q107" s="354"/>
    </row>
    <row r="108" spans="1:17" ht="25.5" customHeight="1" x14ac:dyDescent="0.25">
      <c r="A108" s="359">
        <v>5</v>
      </c>
      <c r="B108" s="351" t="s">
        <v>89</v>
      </c>
      <c r="C108" s="352"/>
      <c r="D108" s="352"/>
      <c r="E108" s="352"/>
      <c r="F108" s="352"/>
      <c r="G108" s="352"/>
      <c r="H108" s="352"/>
      <c r="I108" s="351" t="s">
        <v>88</v>
      </c>
      <c r="J108" s="352"/>
      <c r="K108" s="352"/>
      <c r="L108" s="352"/>
      <c r="M108" s="352"/>
      <c r="N108" s="352"/>
      <c r="O108" s="352"/>
      <c r="P108" s="351"/>
      <c r="Q108" s="354"/>
    </row>
    <row r="109" spans="1:17" ht="18" customHeight="1" x14ac:dyDescent="0.25">
      <c r="A109" s="353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54"/>
    </row>
    <row r="110" spans="1:17" ht="18" customHeight="1" x14ac:dyDescent="0.25">
      <c r="A110" s="353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54"/>
    </row>
    <row r="111" spans="1:17" ht="18" customHeight="1" x14ac:dyDescent="0.25">
      <c r="A111" s="829" t="s">
        <v>148</v>
      </c>
      <c r="B111" s="806"/>
      <c r="C111" s="807"/>
      <c r="D111" s="828"/>
      <c r="E111" s="828"/>
      <c r="F111" s="828"/>
      <c r="G111" s="828"/>
      <c r="H111" s="828"/>
      <c r="I111" s="828"/>
      <c r="J111" s="229" t="s">
        <v>147</v>
      </c>
      <c r="K111" s="240"/>
      <c r="L111" s="337">
        <v>3</v>
      </c>
      <c r="M111" s="336" t="s">
        <v>87</v>
      </c>
      <c r="N111" s="828"/>
      <c r="O111" s="828"/>
      <c r="P111" s="336"/>
      <c r="Q111" s="354"/>
    </row>
    <row r="112" spans="1:17" ht="18" customHeight="1" x14ac:dyDescent="0.25">
      <c r="A112" s="819" t="s">
        <v>101</v>
      </c>
      <c r="B112" s="820"/>
      <c r="C112" s="820"/>
      <c r="D112" s="820"/>
      <c r="E112" s="820"/>
      <c r="F112" s="820"/>
      <c r="G112" s="820"/>
      <c r="H112" s="820"/>
      <c r="I112" s="820"/>
      <c r="J112" s="820"/>
      <c r="K112" s="820"/>
      <c r="L112" s="820"/>
      <c r="M112" s="820"/>
      <c r="N112" s="820"/>
      <c r="O112" s="820"/>
      <c r="P112" s="820"/>
      <c r="Q112" s="821"/>
    </row>
    <row r="113" spans="1:17" ht="18" customHeight="1" x14ac:dyDescent="0.25">
      <c r="A113" s="353"/>
      <c r="B113" s="822"/>
      <c r="C113" s="823"/>
      <c r="D113" s="824"/>
      <c r="E113" s="336"/>
      <c r="F113" s="336"/>
      <c r="G113" s="336"/>
      <c r="H113" s="336"/>
      <c r="I113" s="822"/>
      <c r="J113" s="824"/>
      <c r="K113" s="336"/>
      <c r="L113" s="336"/>
      <c r="M113" s="336"/>
      <c r="N113" s="822"/>
      <c r="O113" s="823"/>
      <c r="P113" s="824"/>
      <c r="Q113" s="354"/>
    </row>
    <row r="114" spans="1:17" ht="18" customHeight="1" x14ac:dyDescent="0.25">
      <c r="A114" s="353"/>
      <c r="B114" s="825"/>
      <c r="C114" s="826"/>
      <c r="D114" s="827"/>
      <c r="E114" s="336"/>
      <c r="F114" s="336"/>
      <c r="G114" s="336"/>
      <c r="H114" s="336"/>
      <c r="I114" s="825"/>
      <c r="J114" s="827"/>
      <c r="K114" s="336"/>
      <c r="L114" s="336"/>
      <c r="M114" s="336"/>
      <c r="N114" s="825"/>
      <c r="O114" s="826"/>
      <c r="P114" s="827"/>
      <c r="Q114" s="354"/>
    </row>
    <row r="115" spans="1:17" ht="18" customHeight="1" x14ac:dyDescent="0.25">
      <c r="A115" s="353"/>
      <c r="B115" s="816"/>
      <c r="C115" s="817"/>
      <c r="D115" s="818"/>
      <c r="E115" s="336"/>
      <c r="F115" s="336"/>
      <c r="G115" s="336"/>
      <c r="H115" s="336"/>
      <c r="I115" s="816"/>
      <c r="J115" s="818"/>
      <c r="K115" s="336"/>
      <c r="L115" s="336"/>
      <c r="M115" s="360"/>
      <c r="N115" s="816"/>
      <c r="O115" s="817"/>
      <c r="P115" s="818"/>
      <c r="Q115" s="354"/>
    </row>
    <row r="116" spans="1:17" ht="18" customHeight="1" thickBot="1" x14ac:dyDescent="0.3">
      <c r="A116" s="353"/>
      <c r="B116" s="805" t="s">
        <v>102</v>
      </c>
      <c r="C116" s="806"/>
      <c r="D116" s="807"/>
      <c r="E116" s="336"/>
      <c r="F116" s="336"/>
      <c r="G116" s="336"/>
      <c r="H116" s="336"/>
      <c r="I116" s="805" t="s">
        <v>103</v>
      </c>
      <c r="J116" s="807"/>
      <c r="K116" s="336"/>
      <c r="L116" s="336"/>
      <c r="M116" s="336"/>
      <c r="N116" s="805" t="s">
        <v>104</v>
      </c>
      <c r="O116" s="806"/>
      <c r="P116" s="807"/>
      <c r="Q116" s="354"/>
    </row>
    <row r="117" spans="1:17" ht="18" customHeight="1" x14ac:dyDescent="0.25">
      <c r="A117" s="794" t="s">
        <v>81</v>
      </c>
      <c r="B117" s="795"/>
      <c r="C117" s="795"/>
      <c r="D117" s="795"/>
      <c r="E117" s="795"/>
      <c r="F117" s="795"/>
      <c r="G117" s="795"/>
      <c r="H117" s="795"/>
      <c r="I117" s="795"/>
      <c r="J117" s="796"/>
      <c r="K117" s="231"/>
      <c r="L117" s="231"/>
      <c r="M117" s="231"/>
      <c r="N117" s="785"/>
      <c r="O117" s="786"/>
      <c r="P117" s="787"/>
      <c r="Q117" s="232"/>
    </row>
    <row r="118" spans="1:17" ht="18" customHeight="1" x14ac:dyDescent="0.25">
      <c r="A118" s="797"/>
      <c r="B118" s="798"/>
      <c r="C118" s="798"/>
      <c r="D118" s="798"/>
      <c r="E118" s="798"/>
      <c r="F118" s="798"/>
      <c r="G118" s="798"/>
      <c r="H118" s="798"/>
      <c r="I118" s="798"/>
      <c r="J118" s="799"/>
      <c r="K118" s="341"/>
      <c r="L118" s="341"/>
      <c r="M118" s="341"/>
      <c r="N118" s="788"/>
      <c r="O118" s="789"/>
      <c r="P118" s="790"/>
      <c r="Q118" s="233"/>
    </row>
    <row r="119" spans="1:17" ht="18" customHeight="1" x14ac:dyDescent="0.25">
      <c r="A119" s="797" t="s">
        <v>82</v>
      </c>
      <c r="B119" s="798"/>
      <c r="C119" s="798"/>
      <c r="D119" s="798"/>
      <c r="E119" s="798"/>
      <c r="F119" s="798"/>
      <c r="G119" s="798"/>
      <c r="H119" s="798"/>
      <c r="I119" s="798"/>
      <c r="J119" s="799"/>
      <c r="K119" s="341"/>
      <c r="L119" s="341"/>
      <c r="M119" s="341"/>
      <c r="N119" s="788"/>
      <c r="O119" s="789"/>
      <c r="P119" s="790"/>
      <c r="Q119" s="233"/>
    </row>
    <row r="120" spans="1:17" ht="18" customHeight="1" thickBot="1" x14ac:dyDescent="0.3">
      <c r="A120" s="776" t="s">
        <v>74</v>
      </c>
      <c r="B120" s="777"/>
      <c r="C120" s="778">
        <f>$C$4</f>
        <v>0</v>
      </c>
      <c r="D120" s="779"/>
      <c r="E120" s="341"/>
      <c r="F120" s="780" t="s">
        <v>83</v>
      </c>
      <c r="G120" s="781"/>
      <c r="H120" s="780" t="s">
        <v>158</v>
      </c>
      <c r="I120" s="781"/>
      <c r="J120" s="782"/>
      <c r="K120" s="341"/>
      <c r="L120" s="341"/>
      <c r="M120" s="341"/>
      <c r="N120" s="788"/>
      <c r="O120" s="789"/>
      <c r="P120" s="790"/>
      <c r="Q120" s="233"/>
    </row>
    <row r="121" spans="1:17" ht="18" customHeight="1" thickBot="1" x14ac:dyDescent="0.3">
      <c r="A121" s="783" t="s">
        <v>66</v>
      </c>
      <c r="B121" s="784"/>
      <c r="C121" s="800">
        <f>$C$5</f>
        <v>0</v>
      </c>
      <c r="D121" s="801"/>
      <c r="E121" s="234"/>
      <c r="F121" s="800" t="s">
        <v>84</v>
      </c>
      <c r="G121" s="784"/>
      <c r="H121" s="802"/>
      <c r="I121" s="784"/>
      <c r="J121" s="801"/>
      <c r="K121" s="234"/>
      <c r="L121" s="803" t="s">
        <v>2</v>
      </c>
      <c r="M121" s="804"/>
      <c r="N121" s="791"/>
      <c r="O121" s="792"/>
      <c r="P121" s="793"/>
      <c r="Q121" s="235">
        <v>5</v>
      </c>
    </row>
    <row r="122" spans="1:17" ht="18" customHeight="1" thickBot="1" x14ac:dyDescent="0.3">
      <c r="A122" s="353"/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54"/>
    </row>
    <row r="123" spans="1:17" ht="18" customHeight="1" x14ac:dyDescent="0.25">
      <c r="A123" s="353"/>
      <c r="B123" s="236"/>
      <c r="C123" s="228" t="s">
        <v>85</v>
      </c>
      <c r="D123" s="340"/>
      <c r="E123" s="762" t="s">
        <v>85</v>
      </c>
      <c r="F123" s="763"/>
      <c r="G123" s="763"/>
      <c r="H123" s="763"/>
      <c r="I123" s="764"/>
      <c r="J123" s="336"/>
      <c r="K123" s="765" t="s">
        <v>85</v>
      </c>
      <c r="L123" s="766"/>
      <c r="M123" s="766"/>
      <c r="N123" s="834">
        <f>$AD$7</f>
        <v>0</v>
      </c>
      <c r="O123" s="769"/>
      <c r="P123" s="769"/>
      <c r="Q123" s="770"/>
    </row>
    <row r="124" spans="1:17" ht="18" customHeight="1" x14ac:dyDescent="0.25">
      <c r="A124" s="353"/>
      <c r="B124" s="338" t="s">
        <v>86</v>
      </c>
      <c r="C124" s="237"/>
      <c r="D124" s="339" t="s">
        <v>86</v>
      </c>
      <c r="E124" s="773"/>
      <c r="F124" s="774"/>
      <c r="G124" s="774"/>
      <c r="H124" s="774"/>
      <c r="I124" s="775"/>
      <c r="J124" s="336"/>
      <c r="K124" s="767"/>
      <c r="L124" s="768"/>
      <c r="M124" s="768"/>
      <c r="N124" s="771"/>
      <c r="O124" s="771"/>
      <c r="P124" s="771"/>
      <c r="Q124" s="772"/>
    </row>
    <row r="125" spans="1:17" ht="18" customHeight="1" x14ac:dyDescent="0.25">
      <c r="A125" s="353"/>
      <c r="B125" s="239" t="s">
        <v>87</v>
      </c>
      <c r="C125" s="238"/>
      <c r="D125" s="239" t="s">
        <v>88</v>
      </c>
      <c r="E125" s="816"/>
      <c r="F125" s="817"/>
      <c r="G125" s="817"/>
      <c r="H125" s="817"/>
      <c r="I125" s="818"/>
      <c r="J125" s="336"/>
      <c r="K125" s="767" t="s">
        <v>85</v>
      </c>
      <c r="L125" s="768"/>
      <c r="M125" s="768"/>
      <c r="N125" s="833">
        <f>$AD$11</f>
        <v>0</v>
      </c>
      <c r="O125" s="771"/>
      <c r="P125" s="771"/>
      <c r="Q125" s="772"/>
    </row>
    <row r="126" spans="1:17" ht="18" customHeight="1" x14ac:dyDescent="0.25">
      <c r="A126" s="353"/>
      <c r="B126" s="239" t="s">
        <v>89</v>
      </c>
      <c r="C126" s="229"/>
      <c r="D126" s="239" t="s">
        <v>90</v>
      </c>
      <c r="E126" s="805"/>
      <c r="F126" s="806"/>
      <c r="G126" s="806"/>
      <c r="H126" s="806"/>
      <c r="I126" s="807"/>
      <c r="J126" s="336"/>
      <c r="K126" s="767"/>
      <c r="L126" s="768"/>
      <c r="M126" s="768"/>
      <c r="N126" s="771"/>
      <c r="O126" s="771"/>
      <c r="P126" s="771"/>
      <c r="Q126" s="772"/>
    </row>
    <row r="127" spans="1:17" ht="18" customHeight="1" x14ac:dyDescent="0.25">
      <c r="A127" s="353"/>
      <c r="B127" s="239" t="s">
        <v>91</v>
      </c>
      <c r="C127" s="229"/>
      <c r="D127" s="239" t="s">
        <v>92</v>
      </c>
      <c r="E127" s="805"/>
      <c r="F127" s="806"/>
      <c r="G127" s="806"/>
      <c r="H127" s="806"/>
      <c r="I127" s="807"/>
      <c r="J127" s="336"/>
      <c r="K127" s="767" t="s">
        <v>93</v>
      </c>
      <c r="L127" s="768"/>
      <c r="M127" s="768"/>
      <c r="N127" s="810">
        <f>$AD$9</f>
        <v>0</v>
      </c>
      <c r="O127" s="771"/>
      <c r="P127" s="771"/>
      <c r="Q127" s="772"/>
    </row>
    <row r="128" spans="1:17" ht="18" customHeight="1" thickBot="1" x14ac:dyDescent="0.3">
      <c r="A128" s="353"/>
      <c r="B128" s="239" t="s">
        <v>117</v>
      </c>
      <c r="C128" s="229"/>
      <c r="D128" s="239" t="s">
        <v>118</v>
      </c>
      <c r="E128" s="805"/>
      <c r="F128" s="806"/>
      <c r="G128" s="806"/>
      <c r="H128" s="806"/>
      <c r="I128" s="807"/>
      <c r="J128" s="336"/>
      <c r="K128" s="808"/>
      <c r="L128" s="809"/>
      <c r="M128" s="809"/>
      <c r="N128" s="811"/>
      <c r="O128" s="811"/>
      <c r="P128" s="811"/>
      <c r="Q128" s="812"/>
    </row>
    <row r="129" spans="1:17" ht="18" customHeight="1" x14ac:dyDescent="0.25">
      <c r="A129" s="353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54"/>
    </row>
    <row r="130" spans="1:17" ht="18" customHeight="1" x14ac:dyDescent="0.25">
      <c r="A130" s="355"/>
      <c r="B130" s="356"/>
      <c r="C130" s="356"/>
      <c r="D130" s="356"/>
      <c r="E130" s="35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54"/>
    </row>
    <row r="131" spans="1:17" ht="18" customHeight="1" x14ac:dyDescent="0.25">
      <c r="A131" s="357"/>
      <c r="B131" s="333"/>
      <c r="C131" s="334"/>
      <c r="D131" s="813" t="s">
        <v>94</v>
      </c>
      <c r="E131" s="814"/>
      <c r="F131" s="814"/>
      <c r="G131" s="814"/>
      <c r="H131" s="815"/>
      <c r="I131" s="334"/>
      <c r="J131" s="334"/>
      <c r="K131" s="813" t="s">
        <v>94</v>
      </c>
      <c r="L131" s="814"/>
      <c r="M131" s="814"/>
      <c r="N131" s="814"/>
      <c r="O131" s="815"/>
      <c r="P131" s="335"/>
      <c r="Q131" s="354"/>
    </row>
    <row r="132" spans="1:17" ht="18" customHeight="1" x14ac:dyDescent="0.25">
      <c r="A132" s="358" t="s">
        <v>95</v>
      </c>
      <c r="B132" s="230" t="s">
        <v>86</v>
      </c>
      <c r="C132" s="230" t="s">
        <v>96</v>
      </c>
      <c r="D132" s="230" t="s">
        <v>49</v>
      </c>
      <c r="E132" s="230" t="s">
        <v>50</v>
      </c>
      <c r="F132" s="230" t="s">
        <v>51</v>
      </c>
      <c r="G132" s="230" t="s">
        <v>52</v>
      </c>
      <c r="H132" s="230" t="s">
        <v>97</v>
      </c>
      <c r="I132" s="230" t="s">
        <v>86</v>
      </c>
      <c r="J132" s="230" t="s">
        <v>98</v>
      </c>
      <c r="K132" s="230" t="s">
        <v>49</v>
      </c>
      <c r="L132" s="230" t="s">
        <v>50</v>
      </c>
      <c r="M132" s="230" t="s">
        <v>51</v>
      </c>
      <c r="N132" s="230" t="s">
        <v>52</v>
      </c>
      <c r="O132" s="230" t="s">
        <v>97</v>
      </c>
      <c r="P132" s="230" t="s">
        <v>99</v>
      </c>
      <c r="Q132" s="354"/>
    </row>
    <row r="133" spans="1:17" ht="25.5" customHeight="1" x14ac:dyDescent="0.25">
      <c r="A133" s="359">
        <v>1</v>
      </c>
      <c r="B133" s="351" t="s">
        <v>87</v>
      </c>
      <c r="C133" s="352"/>
      <c r="D133" s="352"/>
      <c r="E133" s="352"/>
      <c r="F133" s="352"/>
      <c r="G133" s="352"/>
      <c r="H133" s="352"/>
      <c r="I133" s="351" t="s">
        <v>88</v>
      </c>
      <c r="J133" s="352"/>
      <c r="K133" s="352"/>
      <c r="L133" s="352"/>
      <c r="M133" s="352"/>
      <c r="N133" s="352"/>
      <c r="O133" s="352"/>
      <c r="P133" s="351"/>
      <c r="Q133" s="354"/>
    </row>
    <row r="134" spans="1:17" ht="25.5" customHeight="1" x14ac:dyDescent="0.25">
      <c r="A134" s="359">
        <v>2</v>
      </c>
      <c r="B134" s="351" t="s">
        <v>89</v>
      </c>
      <c r="C134" s="352"/>
      <c r="D134" s="352"/>
      <c r="E134" s="352"/>
      <c r="F134" s="352"/>
      <c r="G134" s="352"/>
      <c r="H134" s="352"/>
      <c r="I134" s="351" t="s">
        <v>90</v>
      </c>
      <c r="J134" s="352"/>
      <c r="K134" s="352"/>
      <c r="L134" s="352"/>
      <c r="M134" s="352"/>
      <c r="N134" s="352"/>
      <c r="O134" s="352"/>
      <c r="P134" s="351"/>
      <c r="Q134" s="354"/>
    </row>
    <row r="135" spans="1:17" ht="51" customHeight="1" x14ac:dyDescent="0.25">
      <c r="A135" s="359">
        <v>3</v>
      </c>
      <c r="B135" s="351" t="s">
        <v>100</v>
      </c>
      <c r="C135" s="352"/>
      <c r="D135" s="352"/>
      <c r="E135" s="352"/>
      <c r="F135" s="352"/>
      <c r="G135" s="352"/>
      <c r="H135" s="352"/>
      <c r="I135" s="351" t="s">
        <v>100</v>
      </c>
      <c r="J135" s="352"/>
      <c r="K135" s="352"/>
      <c r="L135" s="352"/>
      <c r="M135" s="352"/>
      <c r="N135" s="352"/>
      <c r="O135" s="352"/>
      <c r="P135" s="351"/>
      <c r="Q135" s="354"/>
    </row>
    <row r="136" spans="1:17" ht="25.5" customHeight="1" x14ac:dyDescent="0.25">
      <c r="A136" s="359">
        <v>4</v>
      </c>
      <c r="B136" s="351" t="s">
        <v>87</v>
      </c>
      <c r="C136" s="352"/>
      <c r="D136" s="352"/>
      <c r="E136" s="352"/>
      <c r="F136" s="352"/>
      <c r="G136" s="352"/>
      <c r="H136" s="352"/>
      <c r="I136" s="351" t="s">
        <v>90</v>
      </c>
      <c r="J136" s="352"/>
      <c r="K136" s="352"/>
      <c r="L136" s="352"/>
      <c r="M136" s="352"/>
      <c r="N136" s="352"/>
      <c r="O136" s="352"/>
      <c r="P136" s="351"/>
      <c r="Q136" s="354"/>
    </row>
    <row r="137" spans="1:17" ht="25.5" customHeight="1" x14ac:dyDescent="0.25">
      <c r="A137" s="359">
        <v>5</v>
      </c>
      <c r="B137" s="351" t="s">
        <v>89</v>
      </c>
      <c r="C137" s="352"/>
      <c r="D137" s="352"/>
      <c r="E137" s="352"/>
      <c r="F137" s="352"/>
      <c r="G137" s="352"/>
      <c r="H137" s="352"/>
      <c r="I137" s="351" t="s">
        <v>88</v>
      </c>
      <c r="J137" s="352"/>
      <c r="K137" s="352"/>
      <c r="L137" s="352"/>
      <c r="M137" s="352"/>
      <c r="N137" s="352"/>
      <c r="O137" s="352"/>
      <c r="P137" s="351"/>
      <c r="Q137" s="354"/>
    </row>
    <row r="138" spans="1:17" ht="18" customHeight="1" x14ac:dyDescent="0.25">
      <c r="A138" s="353"/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54"/>
    </row>
    <row r="139" spans="1:17" ht="18" customHeight="1" x14ac:dyDescent="0.25">
      <c r="A139" s="353"/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54"/>
    </row>
    <row r="140" spans="1:17" ht="18" customHeight="1" x14ac:dyDescent="0.25">
      <c r="A140" s="829" t="s">
        <v>148</v>
      </c>
      <c r="B140" s="806"/>
      <c r="C140" s="807"/>
      <c r="D140" s="828"/>
      <c r="E140" s="828"/>
      <c r="F140" s="828"/>
      <c r="G140" s="828"/>
      <c r="H140" s="828"/>
      <c r="I140" s="828"/>
      <c r="J140" s="229" t="s">
        <v>147</v>
      </c>
      <c r="K140" s="240"/>
      <c r="L140" s="337">
        <v>3</v>
      </c>
      <c r="M140" s="336" t="s">
        <v>87</v>
      </c>
      <c r="N140" s="828"/>
      <c r="O140" s="828"/>
      <c r="P140" s="336"/>
      <c r="Q140" s="354"/>
    </row>
    <row r="141" spans="1:17" ht="18" customHeight="1" x14ac:dyDescent="0.25">
      <c r="A141" s="819" t="s">
        <v>101</v>
      </c>
      <c r="B141" s="820"/>
      <c r="C141" s="820"/>
      <c r="D141" s="820"/>
      <c r="E141" s="820"/>
      <c r="F141" s="820"/>
      <c r="G141" s="820"/>
      <c r="H141" s="820"/>
      <c r="I141" s="820"/>
      <c r="J141" s="820"/>
      <c r="K141" s="820"/>
      <c r="L141" s="820"/>
      <c r="M141" s="820"/>
      <c r="N141" s="820"/>
      <c r="O141" s="820"/>
      <c r="P141" s="820"/>
      <c r="Q141" s="821"/>
    </row>
    <row r="142" spans="1:17" ht="18" customHeight="1" x14ac:dyDescent="0.25">
      <c r="A142" s="353"/>
      <c r="B142" s="822"/>
      <c r="C142" s="823"/>
      <c r="D142" s="824"/>
      <c r="E142" s="336"/>
      <c r="F142" s="336"/>
      <c r="G142" s="336"/>
      <c r="H142" s="336"/>
      <c r="I142" s="822"/>
      <c r="J142" s="824"/>
      <c r="K142" s="336"/>
      <c r="L142" s="336"/>
      <c r="M142" s="336"/>
      <c r="N142" s="822"/>
      <c r="O142" s="823"/>
      <c r="P142" s="824"/>
      <c r="Q142" s="354"/>
    </row>
    <row r="143" spans="1:17" ht="18" customHeight="1" x14ac:dyDescent="0.25">
      <c r="A143" s="353"/>
      <c r="B143" s="825"/>
      <c r="C143" s="826"/>
      <c r="D143" s="827"/>
      <c r="E143" s="336"/>
      <c r="F143" s="336"/>
      <c r="G143" s="336"/>
      <c r="H143" s="336"/>
      <c r="I143" s="825"/>
      <c r="J143" s="827"/>
      <c r="K143" s="336"/>
      <c r="L143" s="336"/>
      <c r="M143" s="336"/>
      <c r="N143" s="825"/>
      <c r="O143" s="826"/>
      <c r="P143" s="827"/>
      <c r="Q143" s="354"/>
    </row>
    <row r="144" spans="1:17" ht="18" customHeight="1" x14ac:dyDescent="0.25">
      <c r="A144" s="353"/>
      <c r="B144" s="816"/>
      <c r="C144" s="817"/>
      <c r="D144" s="818"/>
      <c r="E144" s="336"/>
      <c r="F144" s="336"/>
      <c r="G144" s="336"/>
      <c r="H144" s="336"/>
      <c r="I144" s="816"/>
      <c r="J144" s="818"/>
      <c r="K144" s="336"/>
      <c r="L144" s="336"/>
      <c r="M144" s="360"/>
      <c r="N144" s="816"/>
      <c r="O144" s="817"/>
      <c r="P144" s="818"/>
      <c r="Q144" s="354"/>
    </row>
    <row r="145" spans="1:17" ht="18" customHeight="1" thickBot="1" x14ac:dyDescent="0.3">
      <c r="A145" s="353"/>
      <c r="B145" s="805" t="s">
        <v>102</v>
      </c>
      <c r="C145" s="806"/>
      <c r="D145" s="807"/>
      <c r="E145" s="336"/>
      <c r="F145" s="336"/>
      <c r="G145" s="336"/>
      <c r="H145" s="336"/>
      <c r="I145" s="805" t="s">
        <v>103</v>
      </c>
      <c r="J145" s="807"/>
      <c r="K145" s="336"/>
      <c r="L145" s="336"/>
      <c r="M145" s="336"/>
      <c r="N145" s="805" t="s">
        <v>104</v>
      </c>
      <c r="O145" s="806"/>
      <c r="P145" s="807"/>
      <c r="Q145" s="354"/>
    </row>
    <row r="146" spans="1:17" ht="18" customHeight="1" x14ac:dyDescent="0.25">
      <c r="A146" s="794" t="s">
        <v>81</v>
      </c>
      <c r="B146" s="795"/>
      <c r="C146" s="795"/>
      <c r="D146" s="795"/>
      <c r="E146" s="795"/>
      <c r="F146" s="795"/>
      <c r="G146" s="795"/>
      <c r="H146" s="795"/>
      <c r="I146" s="795"/>
      <c r="J146" s="796"/>
      <c r="K146" s="231"/>
      <c r="L146" s="231"/>
      <c r="M146" s="231"/>
      <c r="N146" s="785"/>
      <c r="O146" s="786"/>
      <c r="P146" s="787"/>
      <c r="Q146" s="232"/>
    </row>
    <row r="147" spans="1:17" ht="18" customHeight="1" x14ac:dyDescent="0.25">
      <c r="A147" s="797"/>
      <c r="B147" s="798"/>
      <c r="C147" s="798"/>
      <c r="D147" s="798"/>
      <c r="E147" s="798"/>
      <c r="F147" s="798"/>
      <c r="G147" s="798"/>
      <c r="H147" s="798"/>
      <c r="I147" s="798"/>
      <c r="J147" s="799"/>
      <c r="K147" s="341"/>
      <c r="L147" s="341"/>
      <c r="M147" s="341"/>
      <c r="N147" s="788"/>
      <c r="O147" s="789"/>
      <c r="P147" s="790"/>
      <c r="Q147" s="233"/>
    </row>
    <row r="148" spans="1:17" ht="18" customHeight="1" x14ac:dyDescent="0.25">
      <c r="A148" s="797" t="s">
        <v>82</v>
      </c>
      <c r="B148" s="798"/>
      <c r="C148" s="798"/>
      <c r="D148" s="798"/>
      <c r="E148" s="798"/>
      <c r="F148" s="798"/>
      <c r="G148" s="798"/>
      <c r="H148" s="798"/>
      <c r="I148" s="798"/>
      <c r="J148" s="799"/>
      <c r="K148" s="341"/>
      <c r="L148" s="341"/>
      <c r="M148" s="341"/>
      <c r="N148" s="788"/>
      <c r="O148" s="789"/>
      <c r="P148" s="790"/>
      <c r="Q148" s="233"/>
    </row>
    <row r="149" spans="1:17" ht="18" customHeight="1" thickBot="1" x14ac:dyDescent="0.3">
      <c r="A149" s="776" t="s">
        <v>74</v>
      </c>
      <c r="B149" s="777"/>
      <c r="C149" s="778">
        <f>$C$4</f>
        <v>0</v>
      </c>
      <c r="D149" s="779"/>
      <c r="E149" s="341"/>
      <c r="F149" s="780" t="s">
        <v>83</v>
      </c>
      <c r="G149" s="781"/>
      <c r="H149" s="780" t="s">
        <v>158</v>
      </c>
      <c r="I149" s="781"/>
      <c r="J149" s="782"/>
      <c r="K149" s="341"/>
      <c r="L149" s="341"/>
      <c r="M149" s="341"/>
      <c r="N149" s="788"/>
      <c r="O149" s="789"/>
      <c r="P149" s="790"/>
      <c r="Q149" s="233"/>
    </row>
    <row r="150" spans="1:17" ht="18" customHeight="1" thickBot="1" x14ac:dyDescent="0.3">
      <c r="A150" s="783" t="s">
        <v>66</v>
      </c>
      <c r="B150" s="784"/>
      <c r="C150" s="800">
        <f>$C$5</f>
        <v>0</v>
      </c>
      <c r="D150" s="801"/>
      <c r="E150" s="234"/>
      <c r="F150" s="800" t="s">
        <v>84</v>
      </c>
      <c r="G150" s="784"/>
      <c r="H150" s="802"/>
      <c r="I150" s="784"/>
      <c r="J150" s="801"/>
      <c r="K150" s="234"/>
      <c r="L150" s="803" t="s">
        <v>2</v>
      </c>
      <c r="M150" s="804"/>
      <c r="N150" s="791"/>
      <c r="O150" s="792"/>
      <c r="P150" s="793"/>
      <c r="Q150" s="235">
        <v>6</v>
      </c>
    </row>
    <row r="151" spans="1:17" ht="18" customHeight="1" thickBot="1" x14ac:dyDescent="0.3">
      <c r="A151" s="353"/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54"/>
    </row>
    <row r="152" spans="1:17" ht="18" customHeight="1" x14ac:dyDescent="0.25">
      <c r="A152" s="353"/>
      <c r="B152" s="236"/>
      <c r="C152" s="228" t="s">
        <v>85</v>
      </c>
      <c r="D152" s="340"/>
      <c r="E152" s="762" t="s">
        <v>85</v>
      </c>
      <c r="F152" s="763"/>
      <c r="G152" s="763"/>
      <c r="H152" s="763"/>
      <c r="I152" s="764"/>
      <c r="J152" s="336"/>
      <c r="K152" s="765" t="s">
        <v>85</v>
      </c>
      <c r="L152" s="766"/>
      <c r="M152" s="766"/>
      <c r="N152" s="834">
        <f>$AD$23</f>
        <v>0</v>
      </c>
      <c r="O152" s="769"/>
      <c r="P152" s="769"/>
      <c r="Q152" s="770"/>
    </row>
    <row r="153" spans="1:17" ht="18" customHeight="1" x14ac:dyDescent="0.25">
      <c r="A153" s="353"/>
      <c r="B153" s="338" t="s">
        <v>86</v>
      </c>
      <c r="C153" s="237"/>
      <c r="D153" s="339" t="s">
        <v>86</v>
      </c>
      <c r="E153" s="773"/>
      <c r="F153" s="774"/>
      <c r="G153" s="774"/>
      <c r="H153" s="774"/>
      <c r="I153" s="775"/>
      <c r="J153" s="336"/>
      <c r="K153" s="767"/>
      <c r="L153" s="768"/>
      <c r="M153" s="768"/>
      <c r="N153" s="771"/>
      <c r="O153" s="771"/>
      <c r="P153" s="771"/>
      <c r="Q153" s="772"/>
    </row>
    <row r="154" spans="1:17" ht="18" customHeight="1" x14ac:dyDescent="0.25">
      <c r="A154" s="353"/>
      <c r="B154" s="239" t="s">
        <v>87</v>
      </c>
      <c r="C154" s="238"/>
      <c r="D154" s="239" t="s">
        <v>88</v>
      </c>
      <c r="E154" s="816"/>
      <c r="F154" s="817"/>
      <c r="G154" s="817"/>
      <c r="H154" s="817"/>
      <c r="I154" s="818"/>
      <c r="J154" s="336"/>
      <c r="K154" s="767" t="s">
        <v>85</v>
      </c>
      <c r="L154" s="768"/>
      <c r="M154" s="768"/>
      <c r="N154" s="833">
        <f>$AD$27</f>
        <v>0</v>
      </c>
      <c r="O154" s="771"/>
      <c r="P154" s="771"/>
      <c r="Q154" s="772"/>
    </row>
    <row r="155" spans="1:17" ht="18" customHeight="1" x14ac:dyDescent="0.25">
      <c r="A155" s="353"/>
      <c r="B155" s="239" t="s">
        <v>89</v>
      </c>
      <c r="C155" s="229"/>
      <c r="D155" s="239" t="s">
        <v>90</v>
      </c>
      <c r="E155" s="805"/>
      <c r="F155" s="806"/>
      <c r="G155" s="806"/>
      <c r="H155" s="806"/>
      <c r="I155" s="807"/>
      <c r="J155" s="336"/>
      <c r="K155" s="767"/>
      <c r="L155" s="768"/>
      <c r="M155" s="768"/>
      <c r="N155" s="771"/>
      <c r="O155" s="771"/>
      <c r="P155" s="771"/>
      <c r="Q155" s="772"/>
    </row>
    <row r="156" spans="1:17" ht="18" customHeight="1" x14ac:dyDescent="0.25">
      <c r="A156" s="353"/>
      <c r="B156" s="239" t="s">
        <v>91</v>
      </c>
      <c r="C156" s="229"/>
      <c r="D156" s="239" t="s">
        <v>92</v>
      </c>
      <c r="E156" s="805"/>
      <c r="F156" s="806"/>
      <c r="G156" s="806"/>
      <c r="H156" s="806"/>
      <c r="I156" s="807"/>
      <c r="J156" s="336"/>
      <c r="K156" s="767" t="s">
        <v>93</v>
      </c>
      <c r="L156" s="768"/>
      <c r="M156" s="768"/>
      <c r="N156" s="810">
        <f>$AD$25</f>
        <v>0</v>
      </c>
      <c r="O156" s="771"/>
      <c r="P156" s="771"/>
      <c r="Q156" s="772"/>
    </row>
    <row r="157" spans="1:17" ht="18" customHeight="1" thickBot="1" x14ac:dyDescent="0.3">
      <c r="A157" s="353"/>
      <c r="B157" s="239" t="s">
        <v>117</v>
      </c>
      <c r="C157" s="229"/>
      <c r="D157" s="239" t="s">
        <v>118</v>
      </c>
      <c r="E157" s="805"/>
      <c r="F157" s="806"/>
      <c r="G157" s="806"/>
      <c r="H157" s="806"/>
      <c r="I157" s="807"/>
      <c r="J157" s="336"/>
      <c r="K157" s="808"/>
      <c r="L157" s="809"/>
      <c r="M157" s="809"/>
      <c r="N157" s="811"/>
      <c r="O157" s="811"/>
      <c r="P157" s="811"/>
      <c r="Q157" s="812"/>
    </row>
    <row r="158" spans="1:17" ht="18" customHeight="1" x14ac:dyDescent="0.25">
      <c r="A158" s="353"/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54"/>
    </row>
    <row r="159" spans="1:17" ht="18" customHeight="1" x14ac:dyDescent="0.25">
      <c r="A159" s="355"/>
      <c r="B159" s="356"/>
      <c r="C159" s="356"/>
      <c r="D159" s="356"/>
      <c r="E159" s="35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54"/>
    </row>
    <row r="160" spans="1:17" ht="18" customHeight="1" x14ac:dyDescent="0.25">
      <c r="A160" s="357"/>
      <c r="B160" s="333"/>
      <c r="C160" s="334"/>
      <c r="D160" s="813" t="s">
        <v>94</v>
      </c>
      <c r="E160" s="814"/>
      <c r="F160" s="814"/>
      <c r="G160" s="814"/>
      <c r="H160" s="815"/>
      <c r="I160" s="334"/>
      <c r="J160" s="334"/>
      <c r="K160" s="813" t="s">
        <v>94</v>
      </c>
      <c r="L160" s="814"/>
      <c r="M160" s="814"/>
      <c r="N160" s="814"/>
      <c r="O160" s="815"/>
      <c r="P160" s="335"/>
      <c r="Q160" s="354"/>
    </row>
    <row r="161" spans="1:17" ht="18" customHeight="1" x14ac:dyDescent="0.25">
      <c r="A161" s="358" t="s">
        <v>95</v>
      </c>
      <c r="B161" s="230" t="s">
        <v>86</v>
      </c>
      <c r="C161" s="230" t="s">
        <v>96</v>
      </c>
      <c r="D161" s="230" t="s">
        <v>49</v>
      </c>
      <c r="E161" s="230" t="s">
        <v>50</v>
      </c>
      <c r="F161" s="230" t="s">
        <v>51</v>
      </c>
      <c r="G161" s="230" t="s">
        <v>52</v>
      </c>
      <c r="H161" s="230" t="s">
        <v>97</v>
      </c>
      <c r="I161" s="230" t="s">
        <v>86</v>
      </c>
      <c r="J161" s="230" t="s">
        <v>98</v>
      </c>
      <c r="K161" s="230" t="s">
        <v>49</v>
      </c>
      <c r="L161" s="230" t="s">
        <v>50</v>
      </c>
      <c r="M161" s="230" t="s">
        <v>51</v>
      </c>
      <c r="N161" s="230" t="s">
        <v>52</v>
      </c>
      <c r="O161" s="230" t="s">
        <v>97</v>
      </c>
      <c r="P161" s="230" t="s">
        <v>99</v>
      </c>
      <c r="Q161" s="354"/>
    </row>
    <row r="162" spans="1:17" ht="25.5" customHeight="1" x14ac:dyDescent="0.25">
      <c r="A162" s="359">
        <v>1</v>
      </c>
      <c r="B162" s="351" t="s">
        <v>87</v>
      </c>
      <c r="C162" s="352"/>
      <c r="D162" s="352"/>
      <c r="E162" s="352"/>
      <c r="F162" s="352"/>
      <c r="G162" s="352"/>
      <c r="H162" s="352"/>
      <c r="I162" s="351" t="s">
        <v>88</v>
      </c>
      <c r="J162" s="352"/>
      <c r="K162" s="352"/>
      <c r="L162" s="352"/>
      <c r="M162" s="352"/>
      <c r="N162" s="352"/>
      <c r="O162" s="352"/>
      <c r="P162" s="351"/>
      <c r="Q162" s="354"/>
    </row>
    <row r="163" spans="1:17" ht="25.5" customHeight="1" x14ac:dyDescent="0.25">
      <c r="A163" s="359">
        <v>2</v>
      </c>
      <c r="B163" s="351" t="s">
        <v>89</v>
      </c>
      <c r="C163" s="352"/>
      <c r="D163" s="352"/>
      <c r="E163" s="352"/>
      <c r="F163" s="352"/>
      <c r="G163" s="352"/>
      <c r="H163" s="352"/>
      <c r="I163" s="351" t="s">
        <v>90</v>
      </c>
      <c r="J163" s="352"/>
      <c r="K163" s="352"/>
      <c r="L163" s="352"/>
      <c r="M163" s="352"/>
      <c r="N163" s="352"/>
      <c r="O163" s="352"/>
      <c r="P163" s="351"/>
      <c r="Q163" s="354"/>
    </row>
    <row r="164" spans="1:17" ht="51" customHeight="1" x14ac:dyDescent="0.25">
      <c r="A164" s="359">
        <v>3</v>
      </c>
      <c r="B164" s="351" t="s">
        <v>100</v>
      </c>
      <c r="C164" s="352"/>
      <c r="D164" s="352"/>
      <c r="E164" s="352"/>
      <c r="F164" s="352"/>
      <c r="G164" s="352"/>
      <c r="H164" s="352"/>
      <c r="I164" s="351" t="s">
        <v>100</v>
      </c>
      <c r="J164" s="352"/>
      <c r="K164" s="352"/>
      <c r="L164" s="352"/>
      <c r="M164" s="352"/>
      <c r="N164" s="352"/>
      <c r="O164" s="352"/>
      <c r="P164" s="351"/>
      <c r="Q164" s="354"/>
    </row>
    <row r="165" spans="1:17" ht="25.5" customHeight="1" x14ac:dyDescent="0.25">
      <c r="A165" s="359">
        <v>4</v>
      </c>
      <c r="B165" s="351" t="s">
        <v>87</v>
      </c>
      <c r="C165" s="352"/>
      <c r="D165" s="352"/>
      <c r="E165" s="352"/>
      <c r="F165" s="352"/>
      <c r="G165" s="352"/>
      <c r="H165" s="352"/>
      <c r="I165" s="351" t="s">
        <v>90</v>
      </c>
      <c r="J165" s="352"/>
      <c r="K165" s="352"/>
      <c r="L165" s="352"/>
      <c r="M165" s="352"/>
      <c r="N165" s="352"/>
      <c r="O165" s="352"/>
      <c r="P165" s="351"/>
      <c r="Q165" s="354"/>
    </row>
    <row r="166" spans="1:17" ht="25.5" customHeight="1" x14ac:dyDescent="0.25">
      <c r="A166" s="359">
        <v>5</v>
      </c>
      <c r="B166" s="351" t="s">
        <v>89</v>
      </c>
      <c r="C166" s="352"/>
      <c r="D166" s="352"/>
      <c r="E166" s="352"/>
      <c r="F166" s="352"/>
      <c r="G166" s="352"/>
      <c r="H166" s="352"/>
      <c r="I166" s="351" t="s">
        <v>88</v>
      </c>
      <c r="J166" s="352"/>
      <c r="K166" s="352"/>
      <c r="L166" s="352"/>
      <c r="M166" s="352"/>
      <c r="N166" s="352"/>
      <c r="O166" s="352"/>
      <c r="P166" s="351"/>
      <c r="Q166" s="354"/>
    </row>
    <row r="167" spans="1:17" ht="18" customHeight="1" x14ac:dyDescent="0.25">
      <c r="A167" s="353"/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54"/>
    </row>
    <row r="168" spans="1:17" ht="18" customHeight="1" x14ac:dyDescent="0.25">
      <c r="A168" s="353"/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54"/>
    </row>
    <row r="169" spans="1:17" ht="18" customHeight="1" x14ac:dyDescent="0.25">
      <c r="A169" s="829" t="s">
        <v>148</v>
      </c>
      <c r="B169" s="806"/>
      <c r="C169" s="807"/>
      <c r="D169" s="828"/>
      <c r="E169" s="828"/>
      <c r="F169" s="828"/>
      <c r="G169" s="828"/>
      <c r="H169" s="828"/>
      <c r="I169" s="828"/>
      <c r="J169" s="229" t="s">
        <v>147</v>
      </c>
      <c r="K169" s="240"/>
      <c r="L169" s="337">
        <v>3</v>
      </c>
      <c r="M169" s="336" t="s">
        <v>87</v>
      </c>
      <c r="N169" s="828"/>
      <c r="O169" s="828"/>
      <c r="P169" s="336"/>
      <c r="Q169" s="354"/>
    </row>
    <row r="170" spans="1:17" ht="18" customHeight="1" x14ac:dyDescent="0.25">
      <c r="A170" s="819" t="s">
        <v>101</v>
      </c>
      <c r="B170" s="820"/>
      <c r="C170" s="820"/>
      <c r="D170" s="820"/>
      <c r="E170" s="820"/>
      <c r="F170" s="820"/>
      <c r="G170" s="820"/>
      <c r="H170" s="820"/>
      <c r="I170" s="820"/>
      <c r="J170" s="820"/>
      <c r="K170" s="820"/>
      <c r="L170" s="820"/>
      <c r="M170" s="820"/>
      <c r="N170" s="820"/>
      <c r="O170" s="820"/>
      <c r="P170" s="820"/>
      <c r="Q170" s="821"/>
    </row>
    <row r="171" spans="1:17" ht="18" customHeight="1" x14ac:dyDescent="0.25">
      <c r="A171" s="353"/>
      <c r="B171" s="822"/>
      <c r="C171" s="823"/>
      <c r="D171" s="824"/>
      <c r="E171" s="336"/>
      <c r="F171" s="336"/>
      <c r="G171" s="336"/>
      <c r="H171" s="336"/>
      <c r="I171" s="822"/>
      <c r="J171" s="824"/>
      <c r="K171" s="336"/>
      <c r="L171" s="336"/>
      <c r="M171" s="336"/>
      <c r="N171" s="822"/>
      <c r="O171" s="823"/>
      <c r="P171" s="824"/>
      <c r="Q171" s="354"/>
    </row>
    <row r="172" spans="1:17" ht="18" customHeight="1" x14ac:dyDescent="0.25">
      <c r="A172" s="353"/>
      <c r="B172" s="825"/>
      <c r="C172" s="826"/>
      <c r="D172" s="827"/>
      <c r="E172" s="336"/>
      <c r="F172" s="336"/>
      <c r="G172" s="336"/>
      <c r="H172" s="336"/>
      <c r="I172" s="825"/>
      <c r="J172" s="827"/>
      <c r="K172" s="336"/>
      <c r="L172" s="336"/>
      <c r="M172" s="336"/>
      <c r="N172" s="825"/>
      <c r="O172" s="826"/>
      <c r="P172" s="827"/>
      <c r="Q172" s="354"/>
    </row>
    <row r="173" spans="1:17" ht="18" customHeight="1" x14ac:dyDescent="0.25">
      <c r="A173" s="353"/>
      <c r="B173" s="816"/>
      <c r="C173" s="817"/>
      <c r="D173" s="818"/>
      <c r="E173" s="336"/>
      <c r="F173" s="336"/>
      <c r="G173" s="336"/>
      <c r="H173" s="336"/>
      <c r="I173" s="816"/>
      <c r="J173" s="818"/>
      <c r="K173" s="336"/>
      <c r="L173" s="336"/>
      <c r="M173" s="360"/>
      <c r="N173" s="816"/>
      <c r="O173" s="817"/>
      <c r="P173" s="818"/>
      <c r="Q173" s="354"/>
    </row>
    <row r="174" spans="1:17" ht="18" customHeight="1" thickBot="1" x14ac:dyDescent="0.3">
      <c r="A174" s="353"/>
      <c r="B174" s="805" t="s">
        <v>102</v>
      </c>
      <c r="C174" s="806"/>
      <c r="D174" s="807"/>
      <c r="E174" s="336"/>
      <c r="F174" s="336"/>
      <c r="G174" s="336"/>
      <c r="H174" s="336"/>
      <c r="I174" s="805" t="s">
        <v>103</v>
      </c>
      <c r="J174" s="807"/>
      <c r="K174" s="336"/>
      <c r="L174" s="336"/>
      <c r="M174" s="336"/>
      <c r="N174" s="805" t="s">
        <v>104</v>
      </c>
      <c r="O174" s="806"/>
      <c r="P174" s="807"/>
      <c r="Q174" s="354"/>
    </row>
    <row r="175" spans="1:17" ht="18" customHeight="1" x14ac:dyDescent="0.25">
      <c r="A175" s="794" t="s">
        <v>81</v>
      </c>
      <c r="B175" s="795"/>
      <c r="C175" s="795"/>
      <c r="D175" s="795"/>
      <c r="E175" s="795"/>
      <c r="F175" s="795"/>
      <c r="G175" s="795"/>
      <c r="H175" s="795"/>
      <c r="I175" s="795"/>
      <c r="J175" s="796"/>
      <c r="K175" s="231"/>
      <c r="L175" s="231"/>
      <c r="M175" s="231"/>
      <c r="N175" s="785"/>
      <c r="O175" s="786"/>
      <c r="P175" s="787"/>
      <c r="Q175" s="232"/>
    </row>
    <row r="176" spans="1:17" ht="18" customHeight="1" x14ac:dyDescent="0.25">
      <c r="A176" s="797"/>
      <c r="B176" s="798"/>
      <c r="C176" s="798"/>
      <c r="D176" s="798"/>
      <c r="E176" s="798"/>
      <c r="F176" s="798"/>
      <c r="G176" s="798"/>
      <c r="H176" s="798"/>
      <c r="I176" s="798"/>
      <c r="J176" s="799"/>
      <c r="K176" s="341"/>
      <c r="L176" s="341"/>
      <c r="M176" s="341"/>
      <c r="N176" s="788"/>
      <c r="O176" s="789"/>
      <c r="P176" s="790"/>
      <c r="Q176" s="233"/>
    </row>
    <row r="177" spans="1:17" ht="18" customHeight="1" x14ac:dyDescent="0.25">
      <c r="A177" s="797" t="s">
        <v>82</v>
      </c>
      <c r="B177" s="798"/>
      <c r="C177" s="798"/>
      <c r="D177" s="798"/>
      <c r="E177" s="798"/>
      <c r="F177" s="798"/>
      <c r="G177" s="798"/>
      <c r="H177" s="798"/>
      <c r="I177" s="798"/>
      <c r="J177" s="799"/>
      <c r="K177" s="341"/>
      <c r="L177" s="341"/>
      <c r="M177" s="341"/>
      <c r="N177" s="788"/>
      <c r="O177" s="789"/>
      <c r="P177" s="790"/>
      <c r="Q177" s="233"/>
    </row>
    <row r="178" spans="1:17" ht="18" customHeight="1" thickBot="1" x14ac:dyDescent="0.3">
      <c r="A178" s="776" t="s">
        <v>74</v>
      </c>
      <c r="B178" s="777"/>
      <c r="C178" s="778">
        <f>$C$4</f>
        <v>0</v>
      </c>
      <c r="D178" s="779"/>
      <c r="E178" s="341"/>
      <c r="F178" s="780" t="s">
        <v>83</v>
      </c>
      <c r="G178" s="781"/>
      <c r="H178" s="780" t="s">
        <v>157</v>
      </c>
      <c r="I178" s="781"/>
      <c r="J178" s="782"/>
      <c r="K178" s="341"/>
      <c r="L178" s="341"/>
      <c r="M178" s="341"/>
      <c r="N178" s="788"/>
      <c r="O178" s="789"/>
      <c r="P178" s="790"/>
      <c r="Q178" s="233"/>
    </row>
    <row r="179" spans="1:17" ht="18" customHeight="1" thickBot="1" x14ac:dyDescent="0.3">
      <c r="A179" s="783" t="s">
        <v>66</v>
      </c>
      <c r="B179" s="784"/>
      <c r="C179" s="800">
        <f>$C$5</f>
        <v>0</v>
      </c>
      <c r="D179" s="801"/>
      <c r="E179" s="234"/>
      <c r="F179" s="800" t="s">
        <v>84</v>
      </c>
      <c r="G179" s="784"/>
      <c r="H179" s="802"/>
      <c r="I179" s="784"/>
      <c r="J179" s="801"/>
      <c r="K179" s="234"/>
      <c r="L179" s="803" t="s">
        <v>2</v>
      </c>
      <c r="M179" s="804"/>
      <c r="N179" s="791"/>
      <c r="O179" s="792"/>
      <c r="P179" s="793"/>
      <c r="Q179" s="235">
        <v>7</v>
      </c>
    </row>
    <row r="180" spans="1:17" ht="18" customHeight="1" thickBot="1" x14ac:dyDescent="0.3">
      <c r="A180" s="353"/>
      <c r="B180" s="336"/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54"/>
    </row>
    <row r="181" spans="1:17" ht="18" customHeight="1" x14ac:dyDescent="0.25">
      <c r="A181" s="353"/>
      <c r="B181" s="236"/>
      <c r="C181" s="228" t="s">
        <v>85</v>
      </c>
      <c r="D181" s="340"/>
      <c r="E181" s="762" t="s">
        <v>85</v>
      </c>
      <c r="F181" s="763"/>
      <c r="G181" s="763"/>
      <c r="H181" s="763"/>
      <c r="I181" s="764"/>
      <c r="J181" s="336"/>
      <c r="K181" s="765" t="s">
        <v>85</v>
      </c>
      <c r="L181" s="766"/>
      <c r="M181" s="766"/>
      <c r="N181" s="834">
        <f>$AG$15</f>
        <v>0</v>
      </c>
      <c r="O181" s="769"/>
      <c r="P181" s="769"/>
      <c r="Q181" s="770"/>
    </row>
    <row r="182" spans="1:17" ht="18" customHeight="1" x14ac:dyDescent="0.25">
      <c r="A182" s="353"/>
      <c r="B182" s="338" t="s">
        <v>86</v>
      </c>
      <c r="C182" s="237"/>
      <c r="D182" s="339" t="s">
        <v>86</v>
      </c>
      <c r="E182" s="773"/>
      <c r="F182" s="774"/>
      <c r="G182" s="774"/>
      <c r="H182" s="774"/>
      <c r="I182" s="775"/>
      <c r="J182" s="336"/>
      <c r="K182" s="767"/>
      <c r="L182" s="768"/>
      <c r="M182" s="768"/>
      <c r="N182" s="771"/>
      <c r="O182" s="771"/>
      <c r="P182" s="771"/>
      <c r="Q182" s="772"/>
    </row>
    <row r="183" spans="1:17" ht="18" customHeight="1" x14ac:dyDescent="0.25">
      <c r="A183" s="353"/>
      <c r="B183" s="239" t="s">
        <v>87</v>
      </c>
      <c r="C183" s="238"/>
      <c r="D183" s="239" t="s">
        <v>88</v>
      </c>
      <c r="E183" s="816"/>
      <c r="F183" s="817"/>
      <c r="G183" s="817"/>
      <c r="H183" s="817"/>
      <c r="I183" s="818"/>
      <c r="J183" s="336"/>
      <c r="K183" s="767" t="s">
        <v>85</v>
      </c>
      <c r="L183" s="768"/>
      <c r="M183" s="768"/>
      <c r="N183" s="833">
        <f>$AG$19</f>
        <v>0</v>
      </c>
      <c r="O183" s="771"/>
      <c r="P183" s="771"/>
      <c r="Q183" s="772"/>
    </row>
    <row r="184" spans="1:17" ht="18" customHeight="1" x14ac:dyDescent="0.25">
      <c r="A184" s="353"/>
      <c r="B184" s="239" t="s">
        <v>89</v>
      </c>
      <c r="C184" s="229"/>
      <c r="D184" s="239" t="s">
        <v>90</v>
      </c>
      <c r="E184" s="805"/>
      <c r="F184" s="806"/>
      <c r="G184" s="806"/>
      <c r="H184" s="806"/>
      <c r="I184" s="807"/>
      <c r="J184" s="336"/>
      <c r="K184" s="767"/>
      <c r="L184" s="768"/>
      <c r="M184" s="768"/>
      <c r="N184" s="771"/>
      <c r="O184" s="771"/>
      <c r="P184" s="771"/>
      <c r="Q184" s="772"/>
    </row>
    <row r="185" spans="1:17" ht="18" customHeight="1" x14ac:dyDescent="0.25">
      <c r="A185" s="353"/>
      <c r="B185" s="239" t="s">
        <v>91</v>
      </c>
      <c r="C185" s="229"/>
      <c r="D185" s="239" t="s">
        <v>92</v>
      </c>
      <c r="E185" s="805"/>
      <c r="F185" s="806"/>
      <c r="G185" s="806"/>
      <c r="H185" s="806"/>
      <c r="I185" s="807"/>
      <c r="J185" s="336"/>
      <c r="K185" s="767" t="s">
        <v>93</v>
      </c>
      <c r="L185" s="768"/>
      <c r="M185" s="768"/>
      <c r="N185" s="810">
        <f>$AG$17</f>
        <v>0</v>
      </c>
      <c r="O185" s="771"/>
      <c r="P185" s="771"/>
      <c r="Q185" s="772"/>
    </row>
    <row r="186" spans="1:17" ht="18" customHeight="1" thickBot="1" x14ac:dyDescent="0.3">
      <c r="A186" s="353"/>
      <c r="B186" s="239" t="s">
        <v>117</v>
      </c>
      <c r="C186" s="229"/>
      <c r="D186" s="239" t="s">
        <v>118</v>
      </c>
      <c r="E186" s="805"/>
      <c r="F186" s="806"/>
      <c r="G186" s="806"/>
      <c r="H186" s="806"/>
      <c r="I186" s="807"/>
      <c r="J186" s="336"/>
      <c r="K186" s="808"/>
      <c r="L186" s="809"/>
      <c r="M186" s="809"/>
      <c r="N186" s="811"/>
      <c r="O186" s="811"/>
      <c r="P186" s="811"/>
      <c r="Q186" s="812"/>
    </row>
    <row r="187" spans="1:17" ht="18" customHeight="1" x14ac:dyDescent="0.25">
      <c r="A187" s="353"/>
      <c r="B187" s="336"/>
      <c r="C187" s="336"/>
      <c r="D187" s="336"/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54"/>
    </row>
    <row r="188" spans="1:17" ht="18" customHeight="1" x14ac:dyDescent="0.25">
      <c r="A188" s="355"/>
      <c r="B188" s="356"/>
      <c r="C188" s="356"/>
      <c r="D188" s="356"/>
      <c r="E188" s="35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54"/>
    </row>
    <row r="189" spans="1:17" ht="18" customHeight="1" x14ac:dyDescent="0.25">
      <c r="A189" s="357"/>
      <c r="B189" s="333"/>
      <c r="C189" s="334"/>
      <c r="D189" s="813" t="s">
        <v>94</v>
      </c>
      <c r="E189" s="814"/>
      <c r="F189" s="814"/>
      <c r="G189" s="814"/>
      <c r="H189" s="815"/>
      <c r="I189" s="334"/>
      <c r="J189" s="334"/>
      <c r="K189" s="813" t="s">
        <v>94</v>
      </c>
      <c r="L189" s="814"/>
      <c r="M189" s="814"/>
      <c r="N189" s="814"/>
      <c r="O189" s="815"/>
      <c r="P189" s="335"/>
      <c r="Q189" s="354"/>
    </row>
    <row r="190" spans="1:17" ht="18" customHeight="1" x14ac:dyDescent="0.25">
      <c r="A190" s="358" t="s">
        <v>95</v>
      </c>
      <c r="B190" s="230" t="s">
        <v>86</v>
      </c>
      <c r="C190" s="230" t="s">
        <v>96</v>
      </c>
      <c r="D190" s="230" t="s">
        <v>49</v>
      </c>
      <c r="E190" s="230" t="s">
        <v>50</v>
      </c>
      <c r="F190" s="230" t="s">
        <v>51</v>
      </c>
      <c r="G190" s="230" t="s">
        <v>52</v>
      </c>
      <c r="H190" s="230" t="s">
        <v>97</v>
      </c>
      <c r="I190" s="230" t="s">
        <v>86</v>
      </c>
      <c r="J190" s="230" t="s">
        <v>98</v>
      </c>
      <c r="K190" s="230" t="s">
        <v>49</v>
      </c>
      <c r="L190" s="230" t="s">
        <v>50</v>
      </c>
      <c r="M190" s="230" t="s">
        <v>51</v>
      </c>
      <c r="N190" s="230" t="s">
        <v>52</v>
      </c>
      <c r="O190" s="230" t="s">
        <v>97</v>
      </c>
      <c r="P190" s="230" t="s">
        <v>99</v>
      </c>
      <c r="Q190" s="354"/>
    </row>
    <row r="191" spans="1:17" ht="25.5" customHeight="1" x14ac:dyDescent="0.25">
      <c r="A191" s="359">
        <v>1</v>
      </c>
      <c r="B191" s="351" t="s">
        <v>87</v>
      </c>
      <c r="C191" s="352"/>
      <c r="D191" s="352"/>
      <c r="E191" s="352"/>
      <c r="F191" s="352"/>
      <c r="G191" s="352"/>
      <c r="H191" s="352"/>
      <c r="I191" s="351" t="s">
        <v>88</v>
      </c>
      <c r="J191" s="352"/>
      <c r="K191" s="352"/>
      <c r="L191" s="352"/>
      <c r="M191" s="352"/>
      <c r="N191" s="352"/>
      <c r="O191" s="352"/>
      <c r="P191" s="351"/>
      <c r="Q191" s="354"/>
    </row>
    <row r="192" spans="1:17" ht="25.5" customHeight="1" x14ac:dyDescent="0.25">
      <c r="A192" s="359">
        <v>2</v>
      </c>
      <c r="B192" s="351" t="s">
        <v>89</v>
      </c>
      <c r="C192" s="352"/>
      <c r="D192" s="352"/>
      <c r="E192" s="352"/>
      <c r="F192" s="352"/>
      <c r="G192" s="352"/>
      <c r="H192" s="352"/>
      <c r="I192" s="351" t="s">
        <v>90</v>
      </c>
      <c r="J192" s="352"/>
      <c r="K192" s="352"/>
      <c r="L192" s="352"/>
      <c r="M192" s="352"/>
      <c r="N192" s="352"/>
      <c r="O192" s="352"/>
      <c r="P192" s="351"/>
      <c r="Q192" s="354"/>
    </row>
    <row r="193" spans="1:17" ht="51" customHeight="1" x14ac:dyDescent="0.25">
      <c r="A193" s="359">
        <v>3</v>
      </c>
      <c r="B193" s="351" t="s">
        <v>100</v>
      </c>
      <c r="C193" s="352"/>
      <c r="D193" s="352"/>
      <c r="E193" s="352"/>
      <c r="F193" s="352"/>
      <c r="G193" s="352"/>
      <c r="H193" s="352"/>
      <c r="I193" s="351" t="s">
        <v>100</v>
      </c>
      <c r="J193" s="352"/>
      <c r="K193" s="352"/>
      <c r="L193" s="352"/>
      <c r="M193" s="352"/>
      <c r="N193" s="352"/>
      <c r="O193" s="352"/>
      <c r="P193" s="351"/>
      <c r="Q193" s="354"/>
    </row>
    <row r="194" spans="1:17" ht="25.5" customHeight="1" x14ac:dyDescent="0.25">
      <c r="A194" s="359">
        <v>4</v>
      </c>
      <c r="B194" s="351" t="s">
        <v>87</v>
      </c>
      <c r="C194" s="352"/>
      <c r="D194" s="352"/>
      <c r="E194" s="352"/>
      <c r="F194" s="352"/>
      <c r="G194" s="352"/>
      <c r="H194" s="352"/>
      <c r="I194" s="351" t="s">
        <v>90</v>
      </c>
      <c r="J194" s="352"/>
      <c r="K194" s="352"/>
      <c r="L194" s="352"/>
      <c r="M194" s="352"/>
      <c r="N194" s="352"/>
      <c r="O194" s="352"/>
      <c r="P194" s="351"/>
      <c r="Q194" s="354"/>
    </row>
    <row r="195" spans="1:17" ht="25.5" customHeight="1" x14ac:dyDescent="0.25">
      <c r="A195" s="359">
        <v>5</v>
      </c>
      <c r="B195" s="351" t="s">
        <v>89</v>
      </c>
      <c r="C195" s="352"/>
      <c r="D195" s="352"/>
      <c r="E195" s="352"/>
      <c r="F195" s="352"/>
      <c r="G195" s="352"/>
      <c r="H195" s="352"/>
      <c r="I195" s="351" t="s">
        <v>88</v>
      </c>
      <c r="J195" s="352"/>
      <c r="K195" s="352"/>
      <c r="L195" s="352"/>
      <c r="M195" s="352"/>
      <c r="N195" s="352"/>
      <c r="O195" s="352"/>
      <c r="P195" s="351"/>
      <c r="Q195" s="354"/>
    </row>
    <row r="196" spans="1:17" ht="18" customHeight="1" x14ac:dyDescent="0.25">
      <c r="A196" s="353"/>
      <c r="B196" s="336"/>
      <c r="C196" s="336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54"/>
    </row>
    <row r="197" spans="1:17" ht="18" customHeight="1" x14ac:dyDescent="0.25">
      <c r="A197" s="353"/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54"/>
    </row>
    <row r="198" spans="1:17" ht="18" customHeight="1" x14ac:dyDescent="0.25">
      <c r="A198" s="829" t="s">
        <v>148</v>
      </c>
      <c r="B198" s="806"/>
      <c r="C198" s="807"/>
      <c r="D198" s="828"/>
      <c r="E198" s="828"/>
      <c r="F198" s="828"/>
      <c r="G198" s="828"/>
      <c r="H198" s="828"/>
      <c r="I198" s="828"/>
      <c r="J198" s="229" t="s">
        <v>147</v>
      </c>
      <c r="K198" s="240"/>
      <c r="L198" s="337">
        <v>3</v>
      </c>
      <c r="M198" s="336" t="s">
        <v>87</v>
      </c>
      <c r="N198" s="828"/>
      <c r="O198" s="828"/>
      <c r="P198" s="336"/>
      <c r="Q198" s="354"/>
    </row>
    <row r="199" spans="1:17" ht="18" customHeight="1" x14ac:dyDescent="0.25">
      <c r="A199" s="819" t="s">
        <v>101</v>
      </c>
      <c r="B199" s="820"/>
      <c r="C199" s="820"/>
      <c r="D199" s="820"/>
      <c r="E199" s="820"/>
      <c r="F199" s="820"/>
      <c r="G199" s="820"/>
      <c r="H199" s="820"/>
      <c r="I199" s="820"/>
      <c r="J199" s="820"/>
      <c r="K199" s="820"/>
      <c r="L199" s="820"/>
      <c r="M199" s="820"/>
      <c r="N199" s="820"/>
      <c r="O199" s="820"/>
      <c r="P199" s="820"/>
      <c r="Q199" s="821"/>
    </row>
    <row r="200" spans="1:17" ht="18" customHeight="1" x14ac:dyDescent="0.25">
      <c r="A200" s="353"/>
      <c r="B200" s="822"/>
      <c r="C200" s="823"/>
      <c r="D200" s="824"/>
      <c r="E200" s="336"/>
      <c r="F200" s="336"/>
      <c r="G200" s="336"/>
      <c r="H200" s="336"/>
      <c r="I200" s="822"/>
      <c r="J200" s="824"/>
      <c r="K200" s="336"/>
      <c r="L200" s="336"/>
      <c r="M200" s="336"/>
      <c r="N200" s="822"/>
      <c r="O200" s="823"/>
      <c r="P200" s="824"/>
      <c r="Q200" s="354"/>
    </row>
    <row r="201" spans="1:17" ht="18" customHeight="1" x14ac:dyDescent="0.25">
      <c r="A201" s="353"/>
      <c r="B201" s="825"/>
      <c r="C201" s="826"/>
      <c r="D201" s="827"/>
      <c r="E201" s="336"/>
      <c r="F201" s="336"/>
      <c r="G201" s="336"/>
      <c r="H201" s="336"/>
      <c r="I201" s="825"/>
      <c r="J201" s="827"/>
      <c r="K201" s="336"/>
      <c r="L201" s="336"/>
      <c r="M201" s="336"/>
      <c r="N201" s="825"/>
      <c r="O201" s="826"/>
      <c r="P201" s="827"/>
      <c r="Q201" s="354"/>
    </row>
    <row r="202" spans="1:17" ht="18" customHeight="1" x14ac:dyDescent="0.25">
      <c r="A202" s="353"/>
      <c r="B202" s="816"/>
      <c r="C202" s="817"/>
      <c r="D202" s="818"/>
      <c r="E202" s="336"/>
      <c r="F202" s="336"/>
      <c r="G202" s="336"/>
      <c r="H202" s="336"/>
      <c r="I202" s="816"/>
      <c r="J202" s="818"/>
      <c r="K202" s="336"/>
      <c r="L202" s="336"/>
      <c r="M202" s="360"/>
      <c r="N202" s="816"/>
      <c r="O202" s="817"/>
      <c r="P202" s="818"/>
      <c r="Q202" s="354"/>
    </row>
    <row r="203" spans="1:17" ht="18" customHeight="1" thickBot="1" x14ac:dyDescent="0.3">
      <c r="A203" s="361"/>
      <c r="B203" s="830" t="s">
        <v>102</v>
      </c>
      <c r="C203" s="831"/>
      <c r="D203" s="832"/>
      <c r="E203" s="362"/>
      <c r="F203" s="362"/>
      <c r="G203" s="362"/>
      <c r="H203" s="362"/>
      <c r="I203" s="830" t="s">
        <v>103</v>
      </c>
      <c r="J203" s="832"/>
      <c r="K203" s="362"/>
      <c r="L203" s="362"/>
      <c r="M203" s="362"/>
      <c r="N203" s="830" t="s">
        <v>104</v>
      </c>
      <c r="O203" s="831"/>
      <c r="P203" s="832"/>
      <c r="Q203" s="363"/>
    </row>
    <row r="204" spans="1:17" ht="18" customHeight="1" x14ac:dyDescent="0.25"/>
  </sheetData>
  <mergeCells count="293">
    <mergeCell ref="B203:D203"/>
    <mergeCell ref="I203:J203"/>
    <mergeCell ref="N203:P203"/>
    <mergeCell ref="A198:C198"/>
    <mergeCell ref="D198:I198"/>
    <mergeCell ref="N198:O198"/>
    <mergeCell ref="A199:Q199"/>
    <mergeCell ref="B200:D202"/>
    <mergeCell ref="I200:J202"/>
    <mergeCell ref="N200:P202"/>
    <mergeCell ref="E185:I185"/>
    <mergeCell ref="K185:M186"/>
    <mergeCell ref="N185:Q186"/>
    <mergeCell ref="E186:I186"/>
    <mergeCell ref="D189:H189"/>
    <mergeCell ref="K189:O189"/>
    <mergeCell ref="L179:M179"/>
    <mergeCell ref="E181:I181"/>
    <mergeCell ref="K181:M182"/>
    <mergeCell ref="N181:Q182"/>
    <mergeCell ref="E182:I182"/>
    <mergeCell ref="E183:I183"/>
    <mergeCell ref="K183:M184"/>
    <mergeCell ref="N183:Q184"/>
    <mergeCell ref="E184:I184"/>
    <mergeCell ref="F178:G178"/>
    <mergeCell ref="H178:J178"/>
    <mergeCell ref="A179:B179"/>
    <mergeCell ref="C179:D179"/>
    <mergeCell ref="F179:G179"/>
    <mergeCell ref="H179:J179"/>
    <mergeCell ref="S28:S32"/>
    <mergeCell ref="T28:Y28"/>
    <mergeCell ref="T30:Y30"/>
    <mergeCell ref="T32:Y32"/>
    <mergeCell ref="A175:J175"/>
    <mergeCell ref="N175:P179"/>
    <mergeCell ref="A176:J176"/>
    <mergeCell ref="A177:J177"/>
    <mergeCell ref="A178:B178"/>
    <mergeCell ref="C178:D178"/>
    <mergeCell ref="B174:D174"/>
    <mergeCell ref="I174:J174"/>
    <mergeCell ref="N174:P174"/>
    <mergeCell ref="H150:J150"/>
    <mergeCell ref="L150:M150"/>
    <mergeCell ref="E152:I152"/>
    <mergeCell ref="K152:M153"/>
    <mergeCell ref="N152:Q153"/>
    <mergeCell ref="Z23:AB24"/>
    <mergeCell ref="AD23:AI23"/>
    <mergeCell ref="Z25:AB25"/>
    <mergeCell ref="AD25:AI25"/>
    <mergeCell ref="Z26:AB27"/>
    <mergeCell ref="AD27:AI27"/>
    <mergeCell ref="AC17:AE17"/>
    <mergeCell ref="AG17:AL17"/>
    <mergeCell ref="S18:S22"/>
    <mergeCell ref="T18:Y18"/>
    <mergeCell ref="AC18:AE19"/>
    <mergeCell ref="AG19:AL19"/>
    <mergeCell ref="T20:Y20"/>
    <mergeCell ref="T22:Y22"/>
    <mergeCell ref="Z9:AB9"/>
    <mergeCell ref="AD9:AI9"/>
    <mergeCell ref="Z10:AB11"/>
    <mergeCell ref="AD11:AI11"/>
    <mergeCell ref="S12:S16"/>
    <mergeCell ref="T12:Y12"/>
    <mergeCell ref="T14:Y14"/>
    <mergeCell ref="AC15:AE16"/>
    <mergeCell ref="AG15:AL15"/>
    <mergeCell ref="T16:Y16"/>
    <mergeCell ref="S2:S6"/>
    <mergeCell ref="T2:Y2"/>
    <mergeCell ref="T4:Y4"/>
    <mergeCell ref="T6:Y6"/>
    <mergeCell ref="Z7:AB8"/>
    <mergeCell ref="AD7:AI7"/>
    <mergeCell ref="B171:D173"/>
    <mergeCell ref="I171:J173"/>
    <mergeCell ref="N171:P173"/>
    <mergeCell ref="D160:H160"/>
    <mergeCell ref="K160:O160"/>
    <mergeCell ref="A169:C169"/>
    <mergeCell ref="D169:I169"/>
    <mergeCell ref="N169:O169"/>
    <mergeCell ref="A170:Q170"/>
    <mergeCell ref="E154:I154"/>
    <mergeCell ref="K154:M155"/>
    <mergeCell ref="N154:Q155"/>
    <mergeCell ref="E155:I155"/>
    <mergeCell ref="E156:I156"/>
    <mergeCell ref="K156:M157"/>
    <mergeCell ref="N156:Q157"/>
    <mergeCell ref="E157:I157"/>
    <mergeCell ref="F150:G150"/>
    <mergeCell ref="E153:I153"/>
    <mergeCell ref="A146:J146"/>
    <mergeCell ref="N146:P150"/>
    <mergeCell ref="A147:J147"/>
    <mergeCell ref="A148:J148"/>
    <mergeCell ref="A149:B149"/>
    <mergeCell ref="C149:D149"/>
    <mergeCell ref="F149:G149"/>
    <mergeCell ref="H149:J149"/>
    <mergeCell ref="A150:B150"/>
    <mergeCell ref="C150:D150"/>
    <mergeCell ref="B142:D144"/>
    <mergeCell ref="I142:J144"/>
    <mergeCell ref="N142:P144"/>
    <mergeCell ref="B145:D145"/>
    <mergeCell ref="I145:J145"/>
    <mergeCell ref="N145:P145"/>
    <mergeCell ref="D131:H131"/>
    <mergeCell ref="K131:O131"/>
    <mergeCell ref="A140:C140"/>
    <mergeCell ref="D140:I140"/>
    <mergeCell ref="N140:O140"/>
    <mergeCell ref="A141:Q141"/>
    <mergeCell ref="E125:I125"/>
    <mergeCell ref="K125:M126"/>
    <mergeCell ref="N125:Q126"/>
    <mergeCell ref="E126:I126"/>
    <mergeCell ref="E127:I127"/>
    <mergeCell ref="K127:M128"/>
    <mergeCell ref="N127:Q128"/>
    <mergeCell ref="E128:I128"/>
    <mergeCell ref="F121:G121"/>
    <mergeCell ref="H121:J121"/>
    <mergeCell ref="L121:M121"/>
    <mergeCell ref="E123:I123"/>
    <mergeCell ref="K123:M124"/>
    <mergeCell ref="N123:Q124"/>
    <mergeCell ref="E124:I124"/>
    <mergeCell ref="A117:J117"/>
    <mergeCell ref="N117:P121"/>
    <mergeCell ref="A118:J118"/>
    <mergeCell ref="A119:J119"/>
    <mergeCell ref="A120:B120"/>
    <mergeCell ref="C120:D120"/>
    <mergeCell ref="F120:G120"/>
    <mergeCell ref="H120:J120"/>
    <mergeCell ref="A121:B121"/>
    <mergeCell ref="C121:D121"/>
    <mergeCell ref="B113:D115"/>
    <mergeCell ref="I113:J115"/>
    <mergeCell ref="N113:P115"/>
    <mergeCell ref="B116:D116"/>
    <mergeCell ref="I116:J116"/>
    <mergeCell ref="N116:P116"/>
    <mergeCell ref="D102:H102"/>
    <mergeCell ref="K102:O102"/>
    <mergeCell ref="A111:C111"/>
    <mergeCell ref="D111:I111"/>
    <mergeCell ref="N111:O111"/>
    <mergeCell ref="A112:Q112"/>
    <mergeCell ref="E96:I96"/>
    <mergeCell ref="K96:M97"/>
    <mergeCell ref="N96:Q97"/>
    <mergeCell ref="E97:I97"/>
    <mergeCell ref="E98:I98"/>
    <mergeCell ref="K98:M99"/>
    <mergeCell ref="N98:Q99"/>
    <mergeCell ref="E99:I99"/>
    <mergeCell ref="F92:G92"/>
    <mergeCell ref="H92:J92"/>
    <mergeCell ref="L92:M92"/>
    <mergeCell ref="E94:I94"/>
    <mergeCell ref="K94:M95"/>
    <mergeCell ref="N94:Q95"/>
    <mergeCell ref="E95:I95"/>
    <mergeCell ref="A88:J88"/>
    <mergeCell ref="N88:P92"/>
    <mergeCell ref="A89:J89"/>
    <mergeCell ref="A90:J90"/>
    <mergeCell ref="A91:B91"/>
    <mergeCell ref="C91:D91"/>
    <mergeCell ref="F91:G91"/>
    <mergeCell ref="H91:J91"/>
    <mergeCell ref="A92:B92"/>
    <mergeCell ref="C92:D92"/>
    <mergeCell ref="B84:D86"/>
    <mergeCell ref="I84:J86"/>
    <mergeCell ref="N84:P86"/>
    <mergeCell ref="B87:D87"/>
    <mergeCell ref="I87:J87"/>
    <mergeCell ref="N87:P87"/>
    <mergeCell ref="D73:H73"/>
    <mergeCell ref="K73:O73"/>
    <mergeCell ref="A82:C82"/>
    <mergeCell ref="D82:I82"/>
    <mergeCell ref="N82:O82"/>
    <mergeCell ref="A83:Q83"/>
    <mergeCell ref="E67:I67"/>
    <mergeCell ref="K67:M68"/>
    <mergeCell ref="N67:Q68"/>
    <mergeCell ref="E68:I68"/>
    <mergeCell ref="E69:I69"/>
    <mergeCell ref="K69:M70"/>
    <mergeCell ref="N69:Q70"/>
    <mergeCell ref="E70:I70"/>
    <mergeCell ref="F63:G63"/>
    <mergeCell ref="H63:J63"/>
    <mergeCell ref="L63:M63"/>
    <mergeCell ref="E65:I65"/>
    <mergeCell ref="K65:M66"/>
    <mergeCell ref="N65:Q66"/>
    <mergeCell ref="E66:I66"/>
    <mergeCell ref="A59:J59"/>
    <mergeCell ref="N59:P63"/>
    <mergeCell ref="A60:J60"/>
    <mergeCell ref="A61:J61"/>
    <mergeCell ref="A62:B62"/>
    <mergeCell ref="C62:D62"/>
    <mergeCell ref="F62:G62"/>
    <mergeCell ref="H62:J62"/>
    <mergeCell ref="A63:B63"/>
    <mergeCell ref="C63:D63"/>
    <mergeCell ref="B55:D57"/>
    <mergeCell ref="I55:J57"/>
    <mergeCell ref="N55:P57"/>
    <mergeCell ref="B58:D58"/>
    <mergeCell ref="I58:J58"/>
    <mergeCell ref="N58:P58"/>
    <mergeCell ref="D44:H44"/>
    <mergeCell ref="K44:O44"/>
    <mergeCell ref="A53:C53"/>
    <mergeCell ref="D53:I53"/>
    <mergeCell ref="N53:O53"/>
    <mergeCell ref="A54:Q54"/>
    <mergeCell ref="E38:I38"/>
    <mergeCell ref="K38:M39"/>
    <mergeCell ref="N38:Q39"/>
    <mergeCell ref="E39:I39"/>
    <mergeCell ref="E40:I40"/>
    <mergeCell ref="K40:M41"/>
    <mergeCell ref="N40:Q41"/>
    <mergeCell ref="E41:I41"/>
    <mergeCell ref="F34:G34"/>
    <mergeCell ref="H34:J34"/>
    <mergeCell ref="L34:M34"/>
    <mergeCell ref="E36:I36"/>
    <mergeCell ref="K36:M37"/>
    <mergeCell ref="N36:Q37"/>
    <mergeCell ref="E37:I37"/>
    <mergeCell ref="A30:J30"/>
    <mergeCell ref="N30:P34"/>
    <mergeCell ref="A31:J31"/>
    <mergeCell ref="A32:J32"/>
    <mergeCell ref="A33:B33"/>
    <mergeCell ref="C33:D33"/>
    <mergeCell ref="F33:G33"/>
    <mergeCell ref="H33:J33"/>
    <mergeCell ref="A34:B34"/>
    <mergeCell ref="C34:D34"/>
    <mergeCell ref="B26:D28"/>
    <mergeCell ref="I26:J28"/>
    <mergeCell ref="N26:P28"/>
    <mergeCell ref="B29:D29"/>
    <mergeCell ref="I29:J29"/>
    <mergeCell ref="N29:P29"/>
    <mergeCell ref="D15:H15"/>
    <mergeCell ref="K15:O15"/>
    <mergeCell ref="A24:C24"/>
    <mergeCell ref="D24:I24"/>
    <mergeCell ref="N24:O24"/>
    <mergeCell ref="A25:Q25"/>
    <mergeCell ref="E9:I9"/>
    <mergeCell ref="K9:M10"/>
    <mergeCell ref="N9:Q10"/>
    <mergeCell ref="E10:I10"/>
    <mergeCell ref="E11:I11"/>
    <mergeCell ref="K11:M12"/>
    <mergeCell ref="N11:Q12"/>
    <mergeCell ref="E12:I12"/>
    <mergeCell ref="E7:I7"/>
    <mergeCell ref="K7:M8"/>
    <mergeCell ref="N7:Q8"/>
    <mergeCell ref="E8:I8"/>
    <mergeCell ref="F4:G4"/>
    <mergeCell ref="H4:J4"/>
    <mergeCell ref="A5:B5"/>
    <mergeCell ref="C5:D5"/>
    <mergeCell ref="F5:G5"/>
    <mergeCell ref="H5:J5"/>
    <mergeCell ref="L5:M5"/>
    <mergeCell ref="A1:J1"/>
    <mergeCell ref="N1:P5"/>
    <mergeCell ref="A2:J2"/>
    <mergeCell ref="A3:J3"/>
    <mergeCell ref="A4:B4"/>
    <mergeCell ref="C4:D4"/>
  </mergeCells>
  <conditionalFormatting sqref="T3:T4 U3:Y3">
    <cfRule type="expression" dxfId="13" priority="14" stopIfTrue="1">
      <formula>T3&gt;T5</formula>
    </cfRule>
  </conditionalFormatting>
  <conditionalFormatting sqref="T5:Y5">
    <cfRule type="expression" dxfId="12" priority="13" stopIfTrue="1">
      <formula>T5&gt;T3</formula>
    </cfRule>
  </conditionalFormatting>
  <conditionalFormatting sqref="T13:T14 U13:Y13">
    <cfRule type="expression" dxfId="11" priority="12" stopIfTrue="1">
      <formula>T13&gt;T15</formula>
    </cfRule>
  </conditionalFormatting>
  <conditionalFormatting sqref="T15:Y15">
    <cfRule type="expression" dxfId="10" priority="11" stopIfTrue="1">
      <formula>T15&gt;T13</formula>
    </cfRule>
  </conditionalFormatting>
  <conditionalFormatting sqref="T19:T20 U19:Y19">
    <cfRule type="expression" dxfId="9" priority="10" stopIfTrue="1">
      <formula>T19&gt;T21</formula>
    </cfRule>
  </conditionalFormatting>
  <conditionalFormatting sqref="T21:Y21">
    <cfRule type="expression" dxfId="8" priority="9" stopIfTrue="1">
      <formula>T21&gt;T19</formula>
    </cfRule>
  </conditionalFormatting>
  <conditionalFormatting sqref="T29:T30 U29:Y29">
    <cfRule type="expression" dxfId="7" priority="8" stopIfTrue="1">
      <formula>T29&gt;T31</formula>
    </cfRule>
  </conditionalFormatting>
  <conditionalFormatting sqref="T31:Y31">
    <cfRule type="expression" dxfId="6" priority="7" stopIfTrue="1">
      <formula>T31&gt;T29</formula>
    </cfRule>
  </conditionalFormatting>
  <conditionalFormatting sqref="AD8:AD9 AE8:AI8">
    <cfRule type="expression" dxfId="5" priority="6" stopIfTrue="1">
      <formula>AD8&gt;AD10</formula>
    </cfRule>
  </conditionalFormatting>
  <conditionalFormatting sqref="AD10:AI10">
    <cfRule type="expression" dxfId="4" priority="5" stopIfTrue="1">
      <formula>AD10&gt;AD8</formula>
    </cfRule>
  </conditionalFormatting>
  <conditionalFormatting sqref="AG16:AG17 AH16:AL16">
    <cfRule type="expression" dxfId="3" priority="4" stopIfTrue="1">
      <formula>AG16&gt;AG18</formula>
    </cfRule>
  </conditionalFormatting>
  <conditionalFormatting sqref="AG18:AL18">
    <cfRule type="expression" dxfId="2" priority="3" stopIfTrue="1">
      <formula>AG18&gt;AG16</formula>
    </cfRule>
  </conditionalFormatting>
  <conditionalFormatting sqref="AD24:AD25 AE24:AI24">
    <cfRule type="expression" dxfId="1" priority="2" stopIfTrue="1">
      <formula>AD24&gt;AD26</formula>
    </cfRule>
  </conditionalFormatting>
  <conditionalFormatting sqref="AD26:AI26">
    <cfRule type="expression" dxfId="0" priority="1" stopIfTrue="1">
      <formula>AD26&gt;AD24</formula>
    </cfRule>
  </conditionalFormatting>
  <printOptions horizontalCentered="1" verticalCentered="1"/>
  <pageMargins left="0.19685039370078741" right="0.19685039370078741" top="0.39370078740157483" bottom="0.39370078740157483" header="0" footer="0"/>
  <pageSetup paperSize="9" scale="91" fitToHeight="7" orientation="landscape" horizontalDpi="4294967295" vertic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C24"/>
  <sheetViews>
    <sheetView showGridLines="0" view="pageBreakPreview" zoomScale="60" zoomScaleNormal="75" workbookViewId="0">
      <selection activeCell="V14" sqref="V14"/>
    </sheetView>
  </sheetViews>
  <sheetFormatPr baseColWidth="10" defaultColWidth="5.26953125" defaultRowHeight="18.75" customHeight="1" x14ac:dyDescent="0.25"/>
  <cols>
    <col min="1" max="1" width="5.1796875" style="96" customWidth="1"/>
    <col min="2" max="6" width="8.7265625" style="96" customWidth="1"/>
    <col min="7" max="8" width="5.1796875" style="96" customWidth="1"/>
    <col min="9" max="13" width="8.7265625" style="96" customWidth="1"/>
    <col min="14" max="16" width="5.1796875" style="96" customWidth="1"/>
    <col min="17" max="21" width="8.7265625" style="96" customWidth="1"/>
    <col min="22" max="23" width="5.1796875" style="96" customWidth="1"/>
    <col min="24" max="28" width="8.7265625" style="96" customWidth="1"/>
    <col min="29" max="34" width="5.1796875" style="96" customWidth="1"/>
    <col min="35" max="268" width="5.26953125" style="96"/>
    <col min="269" max="269" width="4.26953125" style="96" customWidth="1"/>
    <col min="270" max="271" width="5.1796875" style="96" customWidth="1"/>
    <col min="272" max="276" width="8.7265625" style="96" customWidth="1"/>
    <col min="277" max="279" width="5.1796875" style="96" customWidth="1"/>
    <col min="280" max="284" width="8.7265625" style="96" customWidth="1"/>
    <col min="285" max="290" width="5.1796875" style="96" customWidth="1"/>
    <col min="291" max="524" width="5.26953125" style="96"/>
    <col min="525" max="525" width="4.26953125" style="96" customWidth="1"/>
    <col min="526" max="527" width="5.1796875" style="96" customWidth="1"/>
    <col min="528" max="532" width="8.7265625" style="96" customWidth="1"/>
    <col min="533" max="535" width="5.1796875" style="96" customWidth="1"/>
    <col min="536" max="540" width="8.7265625" style="96" customWidth="1"/>
    <col min="541" max="546" width="5.1796875" style="96" customWidth="1"/>
    <col min="547" max="780" width="5.26953125" style="96"/>
    <col min="781" max="781" width="4.26953125" style="96" customWidth="1"/>
    <col min="782" max="783" width="5.1796875" style="96" customWidth="1"/>
    <col min="784" max="788" width="8.7265625" style="96" customWidth="1"/>
    <col min="789" max="791" width="5.1796875" style="96" customWidth="1"/>
    <col min="792" max="796" width="8.7265625" style="96" customWidth="1"/>
    <col min="797" max="802" width="5.1796875" style="96" customWidth="1"/>
    <col min="803" max="1036" width="5.26953125" style="96"/>
    <col min="1037" max="1037" width="4.26953125" style="96" customWidth="1"/>
    <col min="1038" max="1039" width="5.1796875" style="96" customWidth="1"/>
    <col min="1040" max="1044" width="8.7265625" style="96" customWidth="1"/>
    <col min="1045" max="1047" width="5.1796875" style="96" customWidth="1"/>
    <col min="1048" max="1052" width="8.7265625" style="96" customWidth="1"/>
    <col min="1053" max="1058" width="5.1796875" style="96" customWidth="1"/>
    <col min="1059" max="1292" width="5.26953125" style="96"/>
    <col min="1293" max="1293" width="4.26953125" style="96" customWidth="1"/>
    <col min="1294" max="1295" width="5.1796875" style="96" customWidth="1"/>
    <col min="1296" max="1300" width="8.7265625" style="96" customWidth="1"/>
    <col min="1301" max="1303" width="5.1796875" style="96" customWidth="1"/>
    <col min="1304" max="1308" width="8.7265625" style="96" customWidth="1"/>
    <col min="1309" max="1314" width="5.1796875" style="96" customWidth="1"/>
    <col min="1315" max="1548" width="5.26953125" style="96"/>
    <col min="1549" max="1549" width="4.26953125" style="96" customWidth="1"/>
    <col min="1550" max="1551" width="5.1796875" style="96" customWidth="1"/>
    <col min="1552" max="1556" width="8.7265625" style="96" customWidth="1"/>
    <col min="1557" max="1559" width="5.1796875" style="96" customWidth="1"/>
    <col min="1560" max="1564" width="8.7265625" style="96" customWidth="1"/>
    <col min="1565" max="1570" width="5.1796875" style="96" customWidth="1"/>
    <col min="1571" max="1804" width="5.26953125" style="96"/>
    <col min="1805" max="1805" width="4.26953125" style="96" customWidth="1"/>
    <col min="1806" max="1807" width="5.1796875" style="96" customWidth="1"/>
    <col min="1808" max="1812" width="8.7265625" style="96" customWidth="1"/>
    <col min="1813" max="1815" width="5.1796875" style="96" customWidth="1"/>
    <col min="1816" max="1820" width="8.7265625" style="96" customWidth="1"/>
    <col min="1821" max="1826" width="5.1796875" style="96" customWidth="1"/>
    <col min="1827" max="2060" width="5.26953125" style="96"/>
    <col min="2061" max="2061" width="4.26953125" style="96" customWidth="1"/>
    <col min="2062" max="2063" width="5.1796875" style="96" customWidth="1"/>
    <col min="2064" max="2068" width="8.7265625" style="96" customWidth="1"/>
    <col min="2069" max="2071" width="5.1796875" style="96" customWidth="1"/>
    <col min="2072" max="2076" width="8.7265625" style="96" customWidth="1"/>
    <col min="2077" max="2082" width="5.1796875" style="96" customWidth="1"/>
    <col min="2083" max="2316" width="5.26953125" style="96"/>
    <col min="2317" max="2317" width="4.26953125" style="96" customWidth="1"/>
    <col min="2318" max="2319" width="5.1796875" style="96" customWidth="1"/>
    <col min="2320" max="2324" width="8.7265625" style="96" customWidth="1"/>
    <col min="2325" max="2327" width="5.1796875" style="96" customWidth="1"/>
    <col min="2328" max="2332" width="8.7265625" style="96" customWidth="1"/>
    <col min="2333" max="2338" width="5.1796875" style="96" customWidth="1"/>
    <col min="2339" max="2572" width="5.26953125" style="96"/>
    <col min="2573" max="2573" width="4.26953125" style="96" customWidth="1"/>
    <col min="2574" max="2575" width="5.1796875" style="96" customWidth="1"/>
    <col min="2576" max="2580" width="8.7265625" style="96" customWidth="1"/>
    <col min="2581" max="2583" width="5.1796875" style="96" customWidth="1"/>
    <col min="2584" max="2588" width="8.7265625" style="96" customWidth="1"/>
    <col min="2589" max="2594" width="5.1796875" style="96" customWidth="1"/>
    <col min="2595" max="2828" width="5.26953125" style="96"/>
    <col min="2829" max="2829" width="4.26953125" style="96" customWidth="1"/>
    <col min="2830" max="2831" width="5.1796875" style="96" customWidth="1"/>
    <col min="2832" max="2836" width="8.7265625" style="96" customWidth="1"/>
    <col min="2837" max="2839" width="5.1796875" style="96" customWidth="1"/>
    <col min="2840" max="2844" width="8.7265625" style="96" customWidth="1"/>
    <col min="2845" max="2850" width="5.1796875" style="96" customWidth="1"/>
    <col min="2851" max="3084" width="5.26953125" style="96"/>
    <col min="3085" max="3085" width="4.26953125" style="96" customWidth="1"/>
    <col min="3086" max="3087" width="5.1796875" style="96" customWidth="1"/>
    <col min="3088" max="3092" width="8.7265625" style="96" customWidth="1"/>
    <col min="3093" max="3095" width="5.1796875" style="96" customWidth="1"/>
    <col min="3096" max="3100" width="8.7265625" style="96" customWidth="1"/>
    <col min="3101" max="3106" width="5.1796875" style="96" customWidth="1"/>
    <col min="3107" max="3340" width="5.26953125" style="96"/>
    <col min="3341" max="3341" width="4.26953125" style="96" customWidth="1"/>
    <col min="3342" max="3343" width="5.1796875" style="96" customWidth="1"/>
    <col min="3344" max="3348" width="8.7265625" style="96" customWidth="1"/>
    <col min="3349" max="3351" width="5.1796875" style="96" customWidth="1"/>
    <col min="3352" max="3356" width="8.7265625" style="96" customWidth="1"/>
    <col min="3357" max="3362" width="5.1796875" style="96" customWidth="1"/>
    <col min="3363" max="3596" width="5.26953125" style="96"/>
    <col min="3597" max="3597" width="4.26953125" style="96" customWidth="1"/>
    <col min="3598" max="3599" width="5.1796875" style="96" customWidth="1"/>
    <col min="3600" max="3604" width="8.7265625" style="96" customWidth="1"/>
    <col min="3605" max="3607" width="5.1796875" style="96" customWidth="1"/>
    <col min="3608" max="3612" width="8.7265625" style="96" customWidth="1"/>
    <col min="3613" max="3618" width="5.1796875" style="96" customWidth="1"/>
    <col min="3619" max="3852" width="5.26953125" style="96"/>
    <col min="3853" max="3853" width="4.26953125" style="96" customWidth="1"/>
    <col min="3854" max="3855" width="5.1796875" style="96" customWidth="1"/>
    <col min="3856" max="3860" width="8.7265625" style="96" customWidth="1"/>
    <col min="3861" max="3863" width="5.1796875" style="96" customWidth="1"/>
    <col min="3864" max="3868" width="8.7265625" style="96" customWidth="1"/>
    <col min="3869" max="3874" width="5.1796875" style="96" customWidth="1"/>
    <col min="3875" max="4108" width="5.26953125" style="96"/>
    <col min="4109" max="4109" width="4.26953125" style="96" customWidth="1"/>
    <col min="4110" max="4111" width="5.1796875" style="96" customWidth="1"/>
    <col min="4112" max="4116" width="8.7265625" style="96" customWidth="1"/>
    <col min="4117" max="4119" width="5.1796875" style="96" customWidth="1"/>
    <col min="4120" max="4124" width="8.7265625" style="96" customWidth="1"/>
    <col min="4125" max="4130" width="5.1796875" style="96" customWidth="1"/>
    <col min="4131" max="4364" width="5.26953125" style="96"/>
    <col min="4365" max="4365" width="4.26953125" style="96" customWidth="1"/>
    <col min="4366" max="4367" width="5.1796875" style="96" customWidth="1"/>
    <col min="4368" max="4372" width="8.7265625" style="96" customWidth="1"/>
    <col min="4373" max="4375" width="5.1796875" style="96" customWidth="1"/>
    <col min="4376" max="4380" width="8.7265625" style="96" customWidth="1"/>
    <col min="4381" max="4386" width="5.1796875" style="96" customWidth="1"/>
    <col min="4387" max="4620" width="5.26953125" style="96"/>
    <col min="4621" max="4621" width="4.26953125" style="96" customWidth="1"/>
    <col min="4622" max="4623" width="5.1796875" style="96" customWidth="1"/>
    <col min="4624" max="4628" width="8.7265625" style="96" customWidth="1"/>
    <col min="4629" max="4631" width="5.1796875" style="96" customWidth="1"/>
    <col min="4632" max="4636" width="8.7265625" style="96" customWidth="1"/>
    <col min="4637" max="4642" width="5.1796875" style="96" customWidth="1"/>
    <col min="4643" max="4876" width="5.26953125" style="96"/>
    <col min="4877" max="4877" width="4.26953125" style="96" customWidth="1"/>
    <col min="4878" max="4879" width="5.1796875" style="96" customWidth="1"/>
    <col min="4880" max="4884" width="8.7265625" style="96" customWidth="1"/>
    <col min="4885" max="4887" width="5.1796875" style="96" customWidth="1"/>
    <col min="4888" max="4892" width="8.7265625" style="96" customWidth="1"/>
    <col min="4893" max="4898" width="5.1796875" style="96" customWidth="1"/>
    <col min="4899" max="5132" width="5.26953125" style="96"/>
    <col min="5133" max="5133" width="4.26953125" style="96" customWidth="1"/>
    <col min="5134" max="5135" width="5.1796875" style="96" customWidth="1"/>
    <col min="5136" max="5140" width="8.7265625" style="96" customWidth="1"/>
    <col min="5141" max="5143" width="5.1796875" style="96" customWidth="1"/>
    <col min="5144" max="5148" width="8.7265625" style="96" customWidth="1"/>
    <col min="5149" max="5154" width="5.1796875" style="96" customWidth="1"/>
    <col min="5155" max="5388" width="5.26953125" style="96"/>
    <col min="5389" max="5389" width="4.26953125" style="96" customWidth="1"/>
    <col min="5390" max="5391" width="5.1796875" style="96" customWidth="1"/>
    <col min="5392" max="5396" width="8.7265625" style="96" customWidth="1"/>
    <col min="5397" max="5399" width="5.1796875" style="96" customWidth="1"/>
    <col min="5400" max="5404" width="8.7265625" style="96" customWidth="1"/>
    <col min="5405" max="5410" width="5.1796875" style="96" customWidth="1"/>
    <col min="5411" max="5644" width="5.26953125" style="96"/>
    <col min="5645" max="5645" width="4.26953125" style="96" customWidth="1"/>
    <col min="5646" max="5647" width="5.1796875" style="96" customWidth="1"/>
    <col min="5648" max="5652" width="8.7265625" style="96" customWidth="1"/>
    <col min="5653" max="5655" width="5.1796875" style="96" customWidth="1"/>
    <col min="5656" max="5660" width="8.7265625" style="96" customWidth="1"/>
    <col min="5661" max="5666" width="5.1796875" style="96" customWidth="1"/>
    <col min="5667" max="5900" width="5.26953125" style="96"/>
    <col min="5901" max="5901" width="4.26953125" style="96" customWidth="1"/>
    <col min="5902" max="5903" width="5.1796875" style="96" customWidth="1"/>
    <col min="5904" max="5908" width="8.7265625" style="96" customWidth="1"/>
    <col min="5909" max="5911" width="5.1796875" style="96" customWidth="1"/>
    <col min="5912" max="5916" width="8.7265625" style="96" customWidth="1"/>
    <col min="5917" max="5922" width="5.1796875" style="96" customWidth="1"/>
    <col min="5923" max="6156" width="5.26953125" style="96"/>
    <col min="6157" max="6157" width="4.26953125" style="96" customWidth="1"/>
    <col min="6158" max="6159" width="5.1796875" style="96" customWidth="1"/>
    <col min="6160" max="6164" width="8.7265625" style="96" customWidth="1"/>
    <col min="6165" max="6167" width="5.1796875" style="96" customWidth="1"/>
    <col min="6168" max="6172" width="8.7265625" style="96" customWidth="1"/>
    <col min="6173" max="6178" width="5.1796875" style="96" customWidth="1"/>
    <col min="6179" max="6412" width="5.26953125" style="96"/>
    <col min="6413" max="6413" width="4.26953125" style="96" customWidth="1"/>
    <col min="6414" max="6415" width="5.1796875" style="96" customWidth="1"/>
    <col min="6416" max="6420" width="8.7265625" style="96" customWidth="1"/>
    <col min="6421" max="6423" width="5.1796875" style="96" customWidth="1"/>
    <col min="6424" max="6428" width="8.7265625" style="96" customWidth="1"/>
    <col min="6429" max="6434" width="5.1796875" style="96" customWidth="1"/>
    <col min="6435" max="6668" width="5.26953125" style="96"/>
    <col min="6669" max="6669" width="4.26953125" style="96" customWidth="1"/>
    <col min="6670" max="6671" width="5.1796875" style="96" customWidth="1"/>
    <col min="6672" max="6676" width="8.7265625" style="96" customWidth="1"/>
    <col min="6677" max="6679" width="5.1796875" style="96" customWidth="1"/>
    <col min="6680" max="6684" width="8.7265625" style="96" customWidth="1"/>
    <col min="6685" max="6690" width="5.1796875" style="96" customWidth="1"/>
    <col min="6691" max="6924" width="5.26953125" style="96"/>
    <col min="6925" max="6925" width="4.26953125" style="96" customWidth="1"/>
    <col min="6926" max="6927" width="5.1796875" style="96" customWidth="1"/>
    <col min="6928" max="6932" width="8.7265625" style="96" customWidth="1"/>
    <col min="6933" max="6935" width="5.1796875" style="96" customWidth="1"/>
    <col min="6936" max="6940" width="8.7265625" style="96" customWidth="1"/>
    <col min="6941" max="6946" width="5.1796875" style="96" customWidth="1"/>
    <col min="6947" max="7180" width="5.26953125" style="96"/>
    <col min="7181" max="7181" width="4.26953125" style="96" customWidth="1"/>
    <col min="7182" max="7183" width="5.1796875" style="96" customWidth="1"/>
    <col min="7184" max="7188" width="8.7265625" style="96" customWidth="1"/>
    <col min="7189" max="7191" width="5.1796875" style="96" customWidth="1"/>
    <col min="7192" max="7196" width="8.7265625" style="96" customWidth="1"/>
    <col min="7197" max="7202" width="5.1796875" style="96" customWidth="1"/>
    <col min="7203" max="7436" width="5.26953125" style="96"/>
    <col min="7437" max="7437" width="4.26953125" style="96" customWidth="1"/>
    <col min="7438" max="7439" width="5.1796875" style="96" customWidth="1"/>
    <col min="7440" max="7444" width="8.7265625" style="96" customWidth="1"/>
    <col min="7445" max="7447" width="5.1796875" style="96" customWidth="1"/>
    <col min="7448" max="7452" width="8.7265625" style="96" customWidth="1"/>
    <col min="7453" max="7458" width="5.1796875" style="96" customWidth="1"/>
    <col min="7459" max="7692" width="5.26953125" style="96"/>
    <col min="7693" max="7693" width="4.26953125" style="96" customWidth="1"/>
    <col min="7694" max="7695" width="5.1796875" style="96" customWidth="1"/>
    <col min="7696" max="7700" width="8.7265625" style="96" customWidth="1"/>
    <col min="7701" max="7703" width="5.1796875" style="96" customWidth="1"/>
    <col min="7704" max="7708" width="8.7265625" style="96" customWidth="1"/>
    <col min="7709" max="7714" width="5.1796875" style="96" customWidth="1"/>
    <col min="7715" max="7948" width="5.26953125" style="96"/>
    <col min="7949" max="7949" width="4.26953125" style="96" customWidth="1"/>
    <col min="7950" max="7951" width="5.1796875" style="96" customWidth="1"/>
    <col min="7952" max="7956" width="8.7265625" style="96" customWidth="1"/>
    <col min="7957" max="7959" width="5.1796875" style="96" customWidth="1"/>
    <col min="7960" max="7964" width="8.7265625" style="96" customWidth="1"/>
    <col min="7965" max="7970" width="5.1796875" style="96" customWidth="1"/>
    <col min="7971" max="8204" width="5.26953125" style="96"/>
    <col min="8205" max="8205" width="4.26953125" style="96" customWidth="1"/>
    <col min="8206" max="8207" width="5.1796875" style="96" customWidth="1"/>
    <col min="8208" max="8212" width="8.7265625" style="96" customWidth="1"/>
    <col min="8213" max="8215" width="5.1796875" style="96" customWidth="1"/>
    <col min="8216" max="8220" width="8.7265625" style="96" customWidth="1"/>
    <col min="8221" max="8226" width="5.1796875" style="96" customWidth="1"/>
    <col min="8227" max="8460" width="5.26953125" style="96"/>
    <col min="8461" max="8461" width="4.26953125" style="96" customWidth="1"/>
    <col min="8462" max="8463" width="5.1796875" style="96" customWidth="1"/>
    <col min="8464" max="8468" width="8.7265625" style="96" customWidth="1"/>
    <col min="8469" max="8471" width="5.1796875" style="96" customWidth="1"/>
    <col min="8472" max="8476" width="8.7265625" style="96" customWidth="1"/>
    <col min="8477" max="8482" width="5.1796875" style="96" customWidth="1"/>
    <col min="8483" max="8716" width="5.26953125" style="96"/>
    <col min="8717" max="8717" width="4.26953125" style="96" customWidth="1"/>
    <col min="8718" max="8719" width="5.1796875" style="96" customWidth="1"/>
    <col min="8720" max="8724" width="8.7265625" style="96" customWidth="1"/>
    <col min="8725" max="8727" width="5.1796875" style="96" customWidth="1"/>
    <col min="8728" max="8732" width="8.7265625" style="96" customWidth="1"/>
    <col min="8733" max="8738" width="5.1796875" style="96" customWidth="1"/>
    <col min="8739" max="8972" width="5.26953125" style="96"/>
    <col min="8973" max="8973" width="4.26953125" style="96" customWidth="1"/>
    <col min="8974" max="8975" width="5.1796875" style="96" customWidth="1"/>
    <col min="8976" max="8980" width="8.7265625" style="96" customWidth="1"/>
    <col min="8981" max="8983" width="5.1796875" style="96" customWidth="1"/>
    <col min="8984" max="8988" width="8.7265625" style="96" customWidth="1"/>
    <col min="8989" max="8994" width="5.1796875" style="96" customWidth="1"/>
    <col min="8995" max="9228" width="5.26953125" style="96"/>
    <col min="9229" max="9229" width="4.26953125" style="96" customWidth="1"/>
    <col min="9230" max="9231" width="5.1796875" style="96" customWidth="1"/>
    <col min="9232" max="9236" width="8.7265625" style="96" customWidth="1"/>
    <col min="9237" max="9239" width="5.1796875" style="96" customWidth="1"/>
    <col min="9240" max="9244" width="8.7265625" style="96" customWidth="1"/>
    <col min="9245" max="9250" width="5.1796875" style="96" customWidth="1"/>
    <col min="9251" max="9484" width="5.26953125" style="96"/>
    <col min="9485" max="9485" width="4.26953125" style="96" customWidth="1"/>
    <col min="9486" max="9487" width="5.1796875" style="96" customWidth="1"/>
    <col min="9488" max="9492" width="8.7265625" style="96" customWidth="1"/>
    <col min="9493" max="9495" width="5.1796875" style="96" customWidth="1"/>
    <col min="9496" max="9500" width="8.7265625" style="96" customWidth="1"/>
    <col min="9501" max="9506" width="5.1796875" style="96" customWidth="1"/>
    <col min="9507" max="9740" width="5.26953125" style="96"/>
    <col min="9741" max="9741" width="4.26953125" style="96" customWidth="1"/>
    <col min="9742" max="9743" width="5.1796875" style="96" customWidth="1"/>
    <col min="9744" max="9748" width="8.7265625" style="96" customWidth="1"/>
    <col min="9749" max="9751" width="5.1796875" style="96" customWidth="1"/>
    <col min="9752" max="9756" width="8.7265625" style="96" customWidth="1"/>
    <col min="9757" max="9762" width="5.1796875" style="96" customWidth="1"/>
    <col min="9763" max="9996" width="5.26953125" style="96"/>
    <col min="9997" max="9997" width="4.26953125" style="96" customWidth="1"/>
    <col min="9998" max="9999" width="5.1796875" style="96" customWidth="1"/>
    <col min="10000" max="10004" width="8.7265625" style="96" customWidth="1"/>
    <col min="10005" max="10007" width="5.1796875" style="96" customWidth="1"/>
    <col min="10008" max="10012" width="8.7265625" style="96" customWidth="1"/>
    <col min="10013" max="10018" width="5.1796875" style="96" customWidth="1"/>
    <col min="10019" max="10252" width="5.26953125" style="96"/>
    <col min="10253" max="10253" width="4.26953125" style="96" customWidth="1"/>
    <col min="10254" max="10255" width="5.1796875" style="96" customWidth="1"/>
    <col min="10256" max="10260" width="8.7265625" style="96" customWidth="1"/>
    <col min="10261" max="10263" width="5.1796875" style="96" customWidth="1"/>
    <col min="10264" max="10268" width="8.7265625" style="96" customWidth="1"/>
    <col min="10269" max="10274" width="5.1796875" style="96" customWidth="1"/>
    <col min="10275" max="10508" width="5.26953125" style="96"/>
    <col min="10509" max="10509" width="4.26953125" style="96" customWidth="1"/>
    <col min="10510" max="10511" width="5.1796875" style="96" customWidth="1"/>
    <col min="10512" max="10516" width="8.7265625" style="96" customWidth="1"/>
    <col min="10517" max="10519" width="5.1796875" style="96" customWidth="1"/>
    <col min="10520" max="10524" width="8.7265625" style="96" customWidth="1"/>
    <col min="10525" max="10530" width="5.1796875" style="96" customWidth="1"/>
    <col min="10531" max="10764" width="5.26953125" style="96"/>
    <col min="10765" max="10765" width="4.26953125" style="96" customWidth="1"/>
    <col min="10766" max="10767" width="5.1796875" style="96" customWidth="1"/>
    <col min="10768" max="10772" width="8.7265625" style="96" customWidth="1"/>
    <col min="10773" max="10775" width="5.1796875" style="96" customWidth="1"/>
    <col min="10776" max="10780" width="8.7265625" style="96" customWidth="1"/>
    <col min="10781" max="10786" width="5.1796875" style="96" customWidth="1"/>
    <col min="10787" max="11020" width="5.26953125" style="96"/>
    <col min="11021" max="11021" width="4.26953125" style="96" customWidth="1"/>
    <col min="11022" max="11023" width="5.1796875" style="96" customWidth="1"/>
    <col min="11024" max="11028" width="8.7265625" style="96" customWidth="1"/>
    <col min="11029" max="11031" width="5.1796875" style="96" customWidth="1"/>
    <col min="11032" max="11036" width="8.7265625" style="96" customWidth="1"/>
    <col min="11037" max="11042" width="5.1796875" style="96" customWidth="1"/>
    <col min="11043" max="11276" width="5.26953125" style="96"/>
    <col min="11277" max="11277" width="4.26953125" style="96" customWidth="1"/>
    <col min="11278" max="11279" width="5.1796875" style="96" customWidth="1"/>
    <col min="11280" max="11284" width="8.7265625" style="96" customWidth="1"/>
    <col min="11285" max="11287" width="5.1796875" style="96" customWidth="1"/>
    <col min="11288" max="11292" width="8.7265625" style="96" customWidth="1"/>
    <col min="11293" max="11298" width="5.1796875" style="96" customWidth="1"/>
    <col min="11299" max="11532" width="5.26953125" style="96"/>
    <col min="11533" max="11533" width="4.26953125" style="96" customWidth="1"/>
    <col min="11534" max="11535" width="5.1796875" style="96" customWidth="1"/>
    <col min="11536" max="11540" width="8.7265625" style="96" customWidth="1"/>
    <col min="11541" max="11543" width="5.1796875" style="96" customWidth="1"/>
    <col min="11544" max="11548" width="8.7265625" style="96" customWidth="1"/>
    <col min="11549" max="11554" width="5.1796875" style="96" customWidth="1"/>
    <col min="11555" max="11788" width="5.26953125" style="96"/>
    <col min="11789" max="11789" width="4.26953125" style="96" customWidth="1"/>
    <col min="11790" max="11791" width="5.1796875" style="96" customWidth="1"/>
    <col min="11792" max="11796" width="8.7265625" style="96" customWidth="1"/>
    <col min="11797" max="11799" width="5.1796875" style="96" customWidth="1"/>
    <col min="11800" max="11804" width="8.7265625" style="96" customWidth="1"/>
    <col min="11805" max="11810" width="5.1796875" style="96" customWidth="1"/>
    <col min="11811" max="12044" width="5.26953125" style="96"/>
    <col min="12045" max="12045" width="4.26953125" style="96" customWidth="1"/>
    <col min="12046" max="12047" width="5.1796875" style="96" customWidth="1"/>
    <col min="12048" max="12052" width="8.7265625" style="96" customWidth="1"/>
    <col min="12053" max="12055" width="5.1796875" style="96" customWidth="1"/>
    <col min="12056" max="12060" width="8.7265625" style="96" customWidth="1"/>
    <col min="12061" max="12066" width="5.1796875" style="96" customWidth="1"/>
    <col min="12067" max="12300" width="5.26953125" style="96"/>
    <col min="12301" max="12301" width="4.26953125" style="96" customWidth="1"/>
    <col min="12302" max="12303" width="5.1796875" style="96" customWidth="1"/>
    <col min="12304" max="12308" width="8.7265625" style="96" customWidth="1"/>
    <col min="12309" max="12311" width="5.1796875" style="96" customWidth="1"/>
    <col min="12312" max="12316" width="8.7265625" style="96" customWidth="1"/>
    <col min="12317" max="12322" width="5.1796875" style="96" customWidth="1"/>
    <col min="12323" max="12556" width="5.26953125" style="96"/>
    <col min="12557" max="12557" width="4.26953125" style="96" customWidth="1"/>
    <col min="12558" max="12559" width="5.1796875" style="96" customWidth="1"/>
    <col min="12560" max="12564" width="8.7265625" style="96" customWidth="1"/>
    <col min="12565" max="12567" width="5.1796875" style="96" customWidth="1"/>
    <col min="12568" max="12572" width="8.7265625" style="96" customWidth="1"/>
    <col min="12573" max="12578" width="5.1796875" style="96" customWidth="1"/>
    <col min="12579" max="12812" width="5.26953125" style="96"/>
    <col min="12813" max="12813" width="4.26953125" style="96" customWidth="1"/>
    <col min="12814" max="12815" width="5.1796875" style="96" customWidth="1"/>
    <col min="12816" max="12820" width="8.7265625" style="96" customWidth="1"/>
    <col min="12821" max="12823" width="5.1796875" style="96" customWidth="1"/>
    <col min="12824" max="12828" width="8.7265625" style="96" customWidth="1"/>
    <col min="12829" max="12834" width="5.1796875" style="96" customWidth="1"/>
    <col min="12835" max="13068" width="5.26953125" style="96"/>
    <col min="13069" max="13069" width="4.26953125" style="96" customWidth="1"/>
    <col min="13070" max="13071" width="5.1796875" style="96" customWidth="1"/>
    <col min="13072" max="13076" width="8.7265625" style="96" customWidth="1"/>
    <col min="13077" max="13079" width="5.1796875" style="96" customWidth="1"/>
    <col min="13080" max="13084" width="8.7265625" style="96" customWidth="1"/>
    <col min="13085" max="13090" width="5.1796875" style="96" customWidth="1"/>
    <col min="13091" max="13324" width="5.26953125" style="96"/>
    <col min="13325" max="13325" width="4.26953125" style="96" customWidth="1"/>
    <col min="13326" max="13327" width="5.1796875" style="96" customWidth="1"/>
    <col min="13328" max="13332" width="8.7265625" style="96" customWidth="1"/>
    <col min="13333" max="13335" width="5.1796875" style="96" customWidth="1"/>
    <col min="13336" max="13340" width="8.7265625" style="96" customWidth="1"/>
    <col min="13341" max="13346" width="5.1796875" style="96" customWidth="1"/>
    <col min="13347" max="13580" width="5.26953125" style="96"/>
    <col min="13581" max="13581" width="4.26953125" style="96" customWidth="1"/>
    <col min="13582" max="13583" width="5.1796875" style="96" customWidth="1"/>
    <col min="13584" max="13588" width="8.7265625" style="96" customWidth="1"/>
    <col min="13589" max="13591" width="5.1796875" style="96" customWidth="1"/>
    <col min="13592" max="13596" width="8.7265625" style="96" customWidth="1"/>
    <col min="13597" max="13602" width="5.1796875" style="96" customWidth="1"/>
    <col min="13603" max="13836" width="5.26953125" style="96"/>
    <col min="13837" max="13837" width="4.26953125" style="96" customWidth="1"/>
    <col min="13838" max="13839" width="5.1796875" style="96" customWidth="1"/>
    <col min="13840" max="13844" width="8.7265625" style="96" customWidth="1"/>
    <col min="13845" max="13847" width="5.1796875" style="96" customWidth="1"/>
    <col min="13848" max="13852" width="8.7265625" style="96" customWidth="1"/>
    <col min="13853" max="13858" width="5.1796875" style="96" customWidth="1"/>
    <col min="13859" max="14092" width="5.26953125" style="96"/>
    <col min="14093" max="14093" width="4.26953125" style="96" customWidth="1"/>
    <col min="14094" max="14095" width="5.1796875" style="96" customWidth="1"/>
    <col min="14096" max="14100" width="8.7265625" style="96" customWidth="1"/>
    <col min="14101" max="14103" width="5.1796875" style="96" customWidth="1"/>
    <col min="14104" max="14108" width="8.7265625" style="96" customWidth="1"/>
    <col min="14109" max="14114" width="5.1796875" style="96" customWidth="1"/>
    <col min="14115" max="14348" width="5.26953125" style="96"/>
    <col min="14349" max="14349" width="4.26953125" style="96" customWidth="1"/>
    <col min="14350" max="14351" width="5.1796875" style="96" customWidth="1"/>
    <col min="14352" max="14356" width="8.7265625" style="96" customWidth="1"/>
    <col min="14357" max="14359" width="5.1796875" style="96" customWidth="1"/>
    <col min="14360" max="14364" width="8.7265625" style="96" customWidth="1"/>
    <col min="14365" max="14370" width="5.1796875" style="96" customWidth="1"/>
    <col min="14371" max="14604" width="5.26953125" style="96"/>
    <col min="14605" max="14605" width="4.26953125" style="96" customWidth="1"/>
    <col min="14606" max="14607" width="5.1796875" style="96" customWidth="1"/>
    <col min="14608" max="14612" width="8.7265625" style="96" customWidth="1"/>
    <col min="14613" max="14615" width="5.1796875" style="96" customWidth="1"/>
    <col min="14616" max="14620" width="8.7265625" style="96" customWidth="1"/>
    <col min="14621" max="14626" width="5.1796875" style="96" customWidth="1"/>
    <col min="14627" max="14860" width="5.26953125" style="96"/>
    <col min="14861" max="14861" width="4.26953125" style="96" customWidth="1"/>
    <col min="14862" max="14863" width="5.1796875" style="96" customWidth="1"/>
    <col min="14864" max="14868" width="8.7265625" style="96" customWidth="1"/>
    <col min="14869" max="14871" width="5.1796875" style="96" customWidth="1"/>
    <col min="14872" max="14876" width="8.7265625" style="96" customWidth="1"/>
    <col min="14877" max="14882" width="5.1796875" style="96" customWidth="1"/>
    <col min="14883" max="15116" width="5.26953125" style="96"/>
    <col min="15117" max="15117" width="4.26953125" style="96" customWidth="1"/>
    <col min="15118" max="15119" width="5.1796875" style="96" customWidth="1"/>
    <col min="15120" max="15124" width="8.7265625" style="96" customWidth="1"/>
    <col min="15125" max="15127" width="5.1796875" style="96" customWidth="1"/>
    <col min="15128" max="15132" width="8.7265625" style="96" customWidth="1"/>
    <col min="15133" max="15138" width="5.1796875" style="96" customWidth="1"/>
    <col min="15139" max="15372" width="5.26953125" style="96"/>
    <col min="15373" max="15373" width="4.26953125" style="96" customWidth="1"/>
    <col min="15374" max="15375" width="5.1796875" style="96" customWidth="1"/>
    <col min="15376" max="15380" width="8.7265625" style="96" customWidth="1"/>
    <col min="15381" max="15383" width="5.1796875" style="96" customWidth="1"/>
    <col min="15384" max="15388" width="8.7265625" style="96" customWidth="1"/>
    <col min="15389" max="15394" width="5.1796875" style="96" customWidth="1"/>
    <col min="15395" max="15628" width="5.26953125" style="96"/>
    <col min="15629" max="15629" width="4.26953125" style="96" customWidth="1"/>
    <col min="15630" max="15631" width="5.1796875" style="96" customWidth="1"/>
    <col min="15632" max="15636" width="8.7265625" style="96" customWidth="1"/>
    <col min="15637" max="15639" width="5.1796875" style="96" customWidth="1"/>
    <col min="15640" max="15644" width="8.7265625" style="96" customWidth="1"/>
    <col min="15645" max="15650" width="5.1796875" style="96" customWidth="1"/>
    <col min="15651" max="15884" width="5.26953125" style="96"/>
    <col min="15885" max="15885" width="4.26953125" style="96" customWidth="1"/>
    <col min="15886" max="15887" width="5.1796875" style="96" customWidth="1"/>
    <col min="15888" max="15892" width="8.7265625" style="96" customWidth="1"/>
    <col min="15893" max="15895" width="5.1796875" style="96" customWidth="1"/>
    <col min="15896" max="15900" width="8.7265625" style="96" customWidth="1"/>
    <col min="15901" max="15906" width="5.1796875" style="96" customWidth="1"/>
    <col min="15907" max="16140" width="5.26953125" style="96"/>
    <col min="16141" max="16141" width="4.26953125" style="96" customWidth="1"/>
    <col min="16142" max="16143" width="5.1796875" style="96" customWidth="1"/>
    <col min="16144" max="16148" width="8.7265625" style="96" customWidth="1"/>
    <col min="16149" max="16151" width="5.1796875" style="96" customWidth="1"/>
    <col min="16152" max="16156" width="8.7265625" style="96" customWidth="1"/>
    <col min="16157" max="16162" width="5.1796875" style="96" customWidth="1"/>
    <col min="16163" max="16384" width="5.26953125" style="96"/>
  </cols>
  <sheetData>
    <row r="1" spans="1:29" ht="36" customHeight="1" thickBot="1" x14ac:dyDescent="0.3">
      <c r="A1" s="97"/>
      <c r="B1" s="98"/>
      <c r="C1" s="98"/>
      <c r="D1" s="98"/>
      <c r="E1" s="98"/>
      <c r="F1" s="98"/>
      <c r="G1" s="245"/>
      <c r="H1" s="98"/>
      <c r="I1" s="98"/>
      <c r="J1" s="98"/>
      <c r="K1" s="98"/>
      <c r="L1" s="98"/>
      <c r="M1" s="98"/>
      <c r="N1" s="99"/>
      <c r="O1" s="242"/>
      <c r="P1" s="97"/>
      <c r="Q1" s="98"/>
      <c r="R1" s="98"/>
      <c r="S1" s="98"/>
      <c r="T1" s="98"/>
      <c r="U1" s="98"/>
      <c r="V1" s="245"/>
      <c r="W1" s="98"/>
      <c r="X1" s="98"/>
      <c r="Y1" s="98"/>
      <c r="Z1" s="98"/>
      <c r="AA1" s="98"/>
      <c r="AB1" s="98"/>
      <c r="AC1" s="99"/>
    </row>
    <row r="2" spans="1:29" ht="36" customHeight="1" x14ac:dyDescent="0.25">
      <c r="A2" s="100"/>
      <c r="B2" s="844" t="s">
        <v>76</v>
      </c>
      <c r="C2" s="845"/>
      <c r="D2" s="845"/>
      <c r="E2" s="845"/>
      <c r="F2" s="846"/>
      <c r="G2" s="246"/>
      <c r="H2" s="241"/>
      <c r="I2" s="844" t="s">
        <v>76</v>
      </c>
      <c r="J2" s="845"/>
      <c r="K2" s="845"/>
      <c r="L2" s="845"/>
      <c r="M2" s="846"/>
      <c r="N2" s="101"/>
      <c r="O2" s="243"/>
      <c r="P2" s="100"/>
      <c r="Q2" s="844" t="s">
        <v>76</v>
      </c>
      <c r="R2" s="845"/>
      <c r="S2" s="845"/>
      <c r="T2" s="845"/>
      <c r="U2" s="846"/>
      <c r="V2" s="246"/>
      <c r="W2" s="241"/>
      <c r="X2" s="844" t="s">
        <v>76</v>
      </c>
      <c r="Y2" s="845"/>
      <c r="Z2" s="845"/>
      <c r="AA2" s="845"/>
      <c r="AB2" s="846"/>
      <c r="AC2" s="101"/>
    </row>
    <row r="3" spans="1:29" ht="36" customHeight="1" thickBot="1" x14ac:dyDescent="0.3">
      <c r="A3" s="100"/>
      <c r="B3" s="847"/>
      <c r="C3" s="848"/>
      <c r="D3" s="848"/>
      <c r="E3" s="848"/>
      <c r="F3" s="849"/>
      <c r="G3" s="246"/>
      <c r="H3" s="241"/>
      <c r="I3" s="847"/>
      <c r="J3" s="848"/>
      <c r="K3" s="848"/>
      <c r="L3" s="848"/>
      <c r="M3" s="849"/>
      <c r="N3" s="101"/>
      <c r="O3" s="243"/>
      <c r="P3" s="100"/>
      <c r="Q3" s="847"/>
      <c r="R3" s="848"/>
      <c r="S3" s="848"/>
      <c r="T3" s="848"/>
      <c r="U3" s="849"/>
      <c r="V3" s="246"/>
      <c r="W3" s="241"/>
      <c r="X3" s="847"/>
      <c r="Y3" s="848"/>
      <c r="Z3" s="848"/>
      <c r="AA3" s="848"/>
      <c r="AB3" s="849"/>
      <c r="AC3" s="101"/>
    </row>
    <row r="4" spans="1:29" ht="36" customHeight="1" thickBot="1" x14ac:dyDescent="0.3">
      <c r="A4" s="100"/>
      <c r="B4" s="850" t="s">
        <v>77</v>
      </c>
      <c r="C4" s="851"/>
      <c r="D4" s="851"/>
      <c r="E4" s="851"/>
      <c r="F4" s="852"/>
      <c r="G4" s="246"/>
      <c r="H4" s="241"/>
      <c r="I4" s="850" t="s">
        <v>78</v>
      </c>
      <c r="J4" s="851"/>
      <c r="K4" s="851"/>
      <c r="L4" s="851"/>
      <c r="M4" s="852"/>
      <c r="N4" s="101"/>
      <c r="O4" s="243"/>
      <c r="P4" s="100"/>
      <c r="Q4" s="850" t="s">
        <v>77</v>
      </c>
      <c r="R4" s="851"/>
      <c r="S4" s="851"/>
      <c r="T4" s="851"/>
      <c r="U4" s="852"/>
      <c r="V4" s="246"/>
      <c r="W4" s="241"/>
      <c r="X4" s="850" t="s">
        <v>78</v>
      </c>
      <c r="Y4" s="851"/>
      <c r="Z4" s="851"/>
      <c r="AA4" s="851"/>
      <c r="AB4" s="852"/>
      <c r="AC4" s="101"/>
    </row>
    <row r="5" spans="1:29" ht="36" customHeight="1" thickBot="1" x14ac:dyDescent="0.3">
      <c r="A5" s="100"/>
      <c r="B5" s="835" t="s">
        <v>79</v>
      </c>
      <c r="C5" s="836"/>
      <c r="D5" s="836"/>
      <c r="E5" s="836"/>
      <c r="F5" s="837"/>
      <c r="G5" s="246"/>
      <c r="H5" s="241"/>
      <c r="I5" s="835" t="s">
        <v>80</v>
      </c>
      <c r="J5" s="836"/>
      <c r="K5" s="836"/>
      <c r="L5" s="836"/>
      <c r="M5" s="837"/>
      <c r="N5" s="101"/>
      <c r="O5" s="243"/>
      <c r="P5" s="100"/>
      <c r="Q5" s="835" t="s">
        <v>79</v>
      </c>
      <c r="R5" s="836"/>
      <c r="S5" s="836"/>
      <c r="T5" s="836"/>
      <c r="U5" s="837"/>
      <c r="V5" s="246"/>
      <c r="W5" s="241"/>
      <c r="X5" s="835" t="s">
        <v>80</v>
      </c>
      <c r="Y5" s="836"/>
      <c r="Z5" s="836"/>
      <c r="AA5" s="836"/>
      <c r="AB5" s="837"/>
      <c r="AC5" s="101"/>
    </row>
    <row r="6" spans="1:29" ht="36" customHeight="1" x14ac:dyDescent="0.25">
      <c r="A6" s="100"/>
      <c r="B6" s="838" t="s">
        <v>149</v>
      </c>
      <c r="C6" s="839"/>
      <c r="D6" s="839"/>
      <c r="E6" s="839"/>
      <c r="F6" s="840"/>
      <c r="G6" s="246"/>
      <c r="H6" s="241"/>
      <c r="I6" s="838" t="s">
        <v>149</v>
      </c>
      <c r="J6" s="839"/>
      <c r="K6" s="839"/>
      <c r="L6" s="839"/>
      <c r="M6" s="840"/>
      <c r="N6" s="101"/>
      <c r="O6" s="243"/>
      <c r="P6" s="100"/>
      <c r="Q6" s="838" t="s">
        <v>149</v>
      </c>
      <c r="R6" s="839"/>
      <c r="S6" s="839"/>
      <c r="T6" s="839"/>
      <c r="U6" s="840"/>
      <c r="V6" s="246"/>
      <c r="W6" s="241"/>
      <c r="X6" s="838" t="s">
        <v>149</v>
      </c>
      <c r="Y6" s="839"/>
      <c r="Z6" s="839"/>
      <c r="AA6" s="839"/>
      <c r="AB6" s="840"/>
      <c r="AC6" s="101"/>
    </row>
    <row r="7" spans="1:29" ht="36" customHeight="1" thickBot="1" x14ac:dyDescent="0.3">
      <c r="A7" s="100"/>
      <c r="B7" s="841"/>
      <c r="C7" s="842"/>
      <c r="D7" s="842"/>
      <c r="E7" s="842"/>
      <c r="F7" s="843"/>
      <c r="G7" s="246"/>
      <c r="H7" s="241"/>
      <c r="I7" s="841"/>
      <c r="J7" s="842"/>
      <c r="K7" s="842"/>
      <c r="L7" s="842"/>
      <c r="M7" s="843"/>
      <c r="N7" s="101"/>
      <c r="O7" s="243"/>
      <c r="P7" s="100"/>
      <c r="Q7" s="841"/>
      <c r="R7" s="842"/>
      <c r="S7" s="842"/>
      <c r="T7" s="842"/>
      <c r="U7" s="843"/>
      <c r="V7" s="246"/>
      <c r="W7" s="241"/>
      <c r="X7" s="841"/>
      <c r="Y7" s="842"/>
      <c r="Z7" s="842"/>
      <c r="AA7" s="842"/>
      <c r="AB7" s="843"/>
      <c r="AC7" s="101"/>
    </row>
    <row r="8" spans="1:29" ht="36" customHeight="1" thickBot="1" x14ac:dyDescent="0.3">
      <c r="A8" s="102"/>
      <c r="B8" s="103"/>
      <c r="C8" s="103"/>
      <c r="D8" s="103"/>
      <c r="E8" s="103"/>
      <c r="F8" s="103"/>
      <c r="G8" s="247"/>
      <c r="H8" s="103"/>
      <c r="I8" s="103"/>
      <c r="J8" s="103"/>
      <c r="K8" s="103"/>
      <c r="L8" s="103"/>
      <c r="M8" s="103"/>
      <c r="N8" s="104"/>
      <c r="O8" s="244"/>
      <c r="P8" s="102"/>
      <c r="Q8" s="103"/>
      <c r="R8" s="103"/>
      <c r="S8" s="103"/>
      <c r="T8" s="103"/>
      <c r="U8" s="103"/>
      <c r="V8" s="247"/>
      <c r="W8" s="103"/>
      <c r="X8" s="103"/>
      <c r="Y8" s="103"/>
      <c r="Z8" s="103"/>
      <c r="AA8" s="103"/>
      <c r="AB8" s="103"/>
      <c r="AC8" s="104"/>
    </row>
    <row r="9" spans="1:29" ht="36" customHeight="1" thickBot="1" x14ac:dyDescent="0.3">
      <c r="A9" s="97"/>
      <c r="B9" s="98"/>
      <c r="C9" s="98"/>
      <c r="D9" s="98"/>
      <c r="E9" s="98"/>
      <c r="F9" s="98"/>
      <c r="G9" s="245"/>
      <c r="H9" s="98"/>
      <c r="I9" s="98"/>
      <c r="J9" s="98"/>
      <c r="K9" s="98"/>
      <c r="L9" s="98"/>
      <c r="M9" s="98"/>
      <c r="N9" s="99"/>
      <c r="O9" s="242"/>
      <c r="P9" s="97"/>
      <c r="Q9" s="98"/>
      <c r="R9" s="98"/>
      <c r="S9" s="98"/>
      <c r="T9" s="98"/>
      <c r="U9" s="98"/>
      <c r="V9" s="245"/>
      <c r="W9" s="98"/>
      <c r="X9" s="98"/>
      <c r="Y9" s="98"/>
      <c r="Z9" s="98"/>
      <c r="AA9" s="98"/>
      <c r="AB9" s="98"/>
      <c r="AC9" s="99"/>
    </row>
    <row r="10" spans="1:29" ht="36" customHeight="1" x14ac:dyDescent="0.25">
      <c r="A10" s="100"/>
      <c r="B10" s="844" t="s">
        <v>76</v>
      </c>
      <c r="C10" s="845"/>
      <c r="D10" s="845"/>
      <c r="E10" s="845"/>
      <c r="F10" s="846"/>
      <c r="G10" s="246"/>
      <c r="H10" s="241"/>
      <c r="I10" s="844" t="s">
        <v>76</v>
      </c>
      <c r="J10" s="845"/>
      <c r="K10" s="845"/>
      <c r="L10" s="845"/>
      <c r="M10" s="846"/>
      <c r="N10" s="101"/>
      <c r="O10" s="243"/>
      <c r="P10" s="100"/>
      <c r="Q10" s="844" t="s">
        <v>76</v>
      </c>
      <c r="R10" s="845"/>
      <c r="S10" s="845"/>
      <c r="T10" s="845"/>
      <c r="U10" s="846"/>
      <c r="V10" s="246"/>
      <c r="W10" s="241"/>
      <c r="X10" s="844" t="s">
        <v>76</v>
      </c>
      <c r="Y10" s="845"/>
      <c r="Z10" s="845"/>
      <c r="AA10" s="845"/>
      <c r="AB10" s="846"/>
      <c r="AC10" s="101"/>
    </row>
    <row r="11" spans="1:29" ht="36" customHeight="1" thickBot="1" x14ac:dyDescent="0.3">
      <c r="A11" s="100"/>
      <c r="B11" s="847"/>
      <c r="C11" s="848"/>
      <c r="D11" s="848"/>
      <c r="E11" s="848"/>
      <c r="F11" s="849"/>
      <c r="G11" s="246"/>
      <c r="H11" s="241"/>
      <c r="I11" s="847"/>
      <c r="J11" s="848"/>
      <c r="K11" s="848"/>
      <c r="L11" s="848"/>
      <c r="M11" s="849"/>
      <c r="N11" s="101"/>
      <c r="O11" s="243"/>
      <c r="P11" s="100"/>
      <c r="Q11" s="847"/>
      <c r="R11" s="848"/>
      <c r="S11" s="848"/>
      <c r="T11" s="848"/>
      <c r="U11" s="849"/>
      <c r="V11" s="246"/>
      <c r="W11" s="241"/>
      <c r="X11" s="847"/>
      <c r="Y11" s="848"/>
      <c r="Z11" s="848"/>
      <c r="AA11" s="848"/>
      <c r="AB11" s="849"/>
      <c r="AC11" s="101"/>
    </row>
    <row r="12" spans="1:29" ht="36" customHeight="1" thickBot="1" x14ac:dyDescent="0.3">
      <c r="A12" s="100"/>
      <c r="B12" s="850" t="s">
        <v>77</v>
      </c>
      <c r="C12" s="851"/>
      <c r="D12" s="851"/>
      <c r="E12" s="851"/>
      <c r="F12" s="852"/>
      <c r="G12" s="246"/>
      <c r="H12" s="241"/>
      <c r="I12" s="850" t="s">
        <v>78</v>
      </c>
      <c r="J12" s="851"/>
      <c r="K12" s="851"/>
      <c r="L12" s="851"/>
      <c r="M12" s="852"/>
      <c r="N12" s="101"/>
      <c r="O12" s="243"/>
      <c r="P12" s="100"/>
      <c r="Q12" s="850" t="s">
        <v>77</v>
      </c>
      <c r="R12" s="851"/>
      <c r="S12" s="851"/>
      <c r="T12" s="851"/>
      <c r="U12" s="852"/>
      <c r="V12" s="246"/>
      <c r="W12" s="241"/>
      <c r="X12" s="850" t="s">
        <v>78</v>
      </c>
      <c r="Y12" s="851"/>
      <c r="Z12" s="851"/>
      <c r="AA12" s="851"/>
      <c r="AB12" s="852"/>
      <c r="AC12" s="101"/>
    </row>
    <row r="13" spans="1:29" ht="36" customHeight="1" thickBot="1" x14ac:dyDescent="0.3">
      <c r="A13" s="100"/>
      <c r="B13" s="835" t="s">
        <v>79</v>
      </c>
      <c r="C13" s="836"/>
      <c r="D13" s="836"/>
      <c r="E13" s="836"/>
      <c r="F13" s="837"/>
      <c r="G13" s="246"/>
      <c r="H13" s="241"/>
      <c r="I13" s="835" t="s">
        <v>80</v>
      </c>
      <c r="J13" s="836"/>
      <c r="K13" s="836"/>
      <c r="L13" s="836"/>
      <c r="M13" s="837"/>
      <c r="N13" s="101"/>
      <c r="O13" s="243"/>
      <c r="P13" s="100"/>
      <c r="Q13" s="835" t="s">
        <v>79</v>
      </c>
      <c r="R13" s="836"/>
      <c r="S13" s="836"/>
      <c r="T13" s="836"/>
      <c r="U13" s="837"/>
      <c r="V13" s="246"/>
      <c r="W13" s="241"/>
      <c r="X13" s="835" t="s">
        <v>80</v>
      </c>
      <c r="Y13" s="836"/>
      <c r="Z13" s="836"/>
      <c r="AA13" s="836"/>
      <c r="AB13" s="837"/>
      <c r="AC13" s="101"/>
    </row>
    <row r="14" spans="1:29" ht="36" customHeight="1" x14ac:dyDescent="0.25">
      <c r="A14" s="100"/>
      <c r="B14" s="838" t="s">
        <v>149</v>
      </c>
      <c r="C14" s="839"/>
      <c r="D14" s="839"/>
      <c r="E14" s="839"/>
      <c r="F14" s="840"/>
      <c r="G14" s="246"/>
      <c r="H14" s="241"/>
      <c r="I14" s="838" t="s">
        <v>149</v>
      </c>
      <c r="J14" s="839"/>
      <c r="K14" s="839"/>
      <c r="L14" s="839"/>
      <c r="M14" s="840"/>
      <c r="N14" s="101"/>
      <c r="O14" s="243"/>
      <c r="P14" s="100"/>
      <c r="Q14" s="838" t="s">
        <v>149</v>
      </c>
      <c r="R14" s="839"/>
      <c r="S14" s="839"/>
      <c r="T14" s="839"/>
      <c r="U14" s="840"/>
      <c r="V14" s="246"/>
      <c r="W14" s="241"/>
      <c r="X14" s="838" t="s">
        <v>149</v>
      </c>
      <c r="Y14" s="839"/>
      <c r="Z14" s="839"/>
      <c r="AA14" s="839"/>
      <c r="AB14" s="840"/>
      <c r="AC14" s="101"/>
    </row>
    <row r="15" spans="1:29" ht="36" customHeight="1" thickBot="1" x14ac:dyDescent="0.3">
      <c r="A15" s="100"/>
      <c r="B15" s="841"/>
      <c r="C15" s="842"/>
      <c r="D15" s="842"/>
      <c r="E15" s="842"/>
      <c r="F15" s="843"/>
      <c r="G15" s="246"/>
      <c r="H15" s="241"/>
      <c r="I15" s="841"/>
      <c r="J15" s="842"/>
      <c r="K15" s="842"/>
      <c r="L15" s="842"/>
      <c r="M15" s="843"/>
      <c r="N15" s="101"/>
      <c r="O15" s="243"/>
      <c r="P15" s="100"/>
      <c r="Q15" s="841"/>
      <c r="R15" s="842"/>
      <c r="S15" s="842"/>
      <c r="T15" s="842"/>
      <c r="U15" s="843"/>
      <c r="V15" s="246"/>
      <c r="W15" s="241"/>
      <c r="X15" s="841"/>
      <c r="Y15" s="842"/>
      <c r="Z15" s="842"/>
      <c r="AA15" s="842"/>
      <c r="AB15" s="843"/>
      <c r="AC15" s="101"/>
    </row>
    <row r="16" spans="1:29" ht="36" customHeight="1" thickBot="1" x14ac:dyDescent="0.3">
      <c r="A16" s="102"/>
      <c r="B16" s="103"/>
      <c r="C16" s="103"/>
      <c r="D16" s="103"/>
      <c r="E16" s="103"/>
      <c r="F16" s="103"/>
      <c r="G16" s="247"/>
      <c r="H16" s="103"/>
      <c r="I16" s="103"/>
      <c r="J16" s="103"/>
      <c r="K16" s="103"/>
      <c r="L16" s="103"/>
      <c r="M16" s="103"/>
      <c r="N16" s="104"/>
      <c r="O16" s="244"/>
      <c r="P16" s="102"/>
      <c r="Q16" s="103"/>
      <c r="R16" s="103"/>
      <c r="S16" s="103"/>
      <c r="T16" s="103"/>
      <c r="U16" s="103"/>
      <c r="V16" s="247"/>
      <c r="W16" s="103"/>
      <c r="X16" s="103"/>
      <c r="Y16" s="103"/>
      <c r="Z16" s="103"/>
      <c r="AA16" s="103"/>
      <c r="AB16" s="103"/>
      <c r="AC16" s="104"/>
    </row>
    <row r="17" spans="1:29" ht="36" customHeight="1" thickBot="1" x14ac:dyDescent="0.3">
      <c r="A17" s="97"/>
      <c r="B17" s="98"/>
      <c r="C17" s="98"/>
      <c r="D17" s="98"/>
      <c r="E17" s="98"/>
      <c r="F17" s="98"/>
      <c r="G17" s="245"/>
      <c r="H17" s="98"/>
      <c r="I17" s="98"/>
      <c r="J17" s="98"/>
      <c r="K17" s="98"/>
      <c r="L17" s="98"/>
      <c r="M17" s="98"/>
      <c r="N17" s="99"/>
      <c r="O17" s="242"/>
      <c r="P17" s="97"/>
      <c r="Q17" s="98"/>
      <c r="R17" s="98"/>
      <c r="S17" s="98"/>
      <c r="T17" s="98"/>
      <c r="U17" s="98"/>
      <c r="V17" s="245"/>
      <c r="W17" s="98"/>
      <c r="X17" s="98"/>
      <c r="Y17" s="98"/>
      <c r="Z17" s="98"/>
      <c r="AA17" s="98"/>
      <c r="AB17" s="98"/>
      <c r="AC17" s="99"/>
    </row>
    <row r="18" spans="1:29" ht="36" customHeight="1" x14ac:dyDescent="0.25">
      <c r="A18" s="100"/>
      <c r="B18" s="844" t="s">
        <v>76</v>
      </c>
      <c r="C18" s="845"/>
      <c r="D18" s="845"/>
      <c r="E18" s="845"/>
      <c r="F18" s="846"/>
      <c r="G18" s="246"/>
      <c r="H18" s="241"/>
      <c r="I18" s="844" t="s">
        <v>76</v>
      </c>
      <c r="J18" s="845"/>
      <c r="K18" s="845"/>
      <c r="L18" s="845"/>
      <c r="M18" s="846"/>
      <c r="N18" s="101"/>
      <c r="O18" s="243"/>
      <c r="P18" s="100"/>
      <c r="Q18" s="844" t="s">
        <v>76</v>
      </c>
      <c r="R18" s="845"/>
      <c r="S18" s="845"/>
      <c r="T18" s="845"/>
      <c r="U18" s="846"/>
      <c r="V18" s="246"/>
      <c r="W18" s="241"/>
      <c r="X18" s="844" t="s">
        <v>76</v>
      </c>
      <c r="Y18" s="845"/>
      <c r="Z18" s="845"/>
      <c r="AA18" s="845"/>
      <c r="AB18" s="846"/>
      <c r="AC18" s="101"/>
    </row>
    <row r="19" spans="1:29" ht="36" customHeight="1" thickBot="1" x14ac:dyDescent="0.3">
      <c r="A19" s="100"/>
      <c r="B19" s="847"/>
      <c r="C19" s="848"/>
      <c r="D19" s="848"/>
      <c r="E19" s="848"/>
      <c r="F19" s="849"/>
      <c r="G19" s="246"/>
      <c r="H19" s="241"/>
      <c r="I19" s="847"/>
      <c r="J19" s="848"/>
      <c r="K19" s="848"/>
      <c r="L19" s="848"/>
      <c r="M19" s="849"/>
      <c r="N19" s="101"/>
      <c r="O19" s="243"/>
      <c r="P19" s="100"/>
      <c r="Q19" s="847"/>
      <c r="R19" s="848"/>
      <c r="S19" s="848"/>
      <c r="T19" s="848"/>
      <c r="U19" s="849"/>
      <c r="V19" s="246"/>
      <c r="W19" s="241"/>
      <c r="X19" s="847"/>
      <c r="Y19" s="848"/>
      <c r="Z19" s="848"/>
      <c r="AA19" s="848"/>
      <c r="AB19" s="849"/>
      <c r="AC19" s="101"/>
    </row>
    <row r="20" spans="1:29" ht="36" customHeight="1" thickBot="1" x14ac:dyDescent="0.3">
      <c r="A20" s="100"/>
      <c r="B20" s="850" t="s">
        <v>77</v>
      </c>
      <c r="C20" s="851"/>
      <c r="D20" s="851"/>
      <c r="E20" s="851"/>
      <c r="F20" s="852"/>
      <c r="G20" s="246"/>
      <c r="H20" s="241"/>
      <c r="I20" s="850" t="s">
        <v>78</v>
      </c>
      <c r="J20" s="851"/>
      <c r="K20" s="851"/>
      <c r="L20" s="851"/>
      <c r="M20" s="852"/>
      <c r="N20" s="101"/>
      <c r="O20" s="243"/>
      <c r="P20" s="100"/>
      <c r="Q20" s="850" t="s">
        <v>77</v>
      </c>
      <c r="R20" s="851"/>
      <c r="S20" s="851"/>
      <c r="T20" s="851"/>
      <c r="U20" s="852"/>
      <c r="V20" s="246"/>
      <c r="W20" s="241"/>
      <c r="X20" s="850" t="s">
        <v>78</v>
      </c>
      <c r="Y20" s="851"/>
      <c r="Z20" s="851"/>
      <c r="AA20" s="851"/>
      <c r="AB20" s="852"/>
      <c r="AC20" s="101"/>
    </row>
    <row r="21" spans="1:29" ht="36" customHeight="1" thickBot="1" x14ac:dyDescent="0.3">
      <c r="A21" s="100"/>
      <c r="B21" s="835" t="s">
        <v>79</v>
      </c>
      <c r="C21" s="836"/>
      <c r="D21" s="836"/>
      <c r="E21" s="836"/>
      <c r="F21" s="837"/>
      <c r="G21" s="246"/>
      <c r="H21" s="241"/>
      <c r="I21" s="835" t="s">
        <v>80</v>
      </c>
      <c r="J21" s="836"/>
      <c r="K21" s="836"/>
      <c r="L21" s="836"/>
      <c r="M21" s="837"/>
      <c r="N21" s="101"/>
      <c r="O21" s="243"/>
      <c r="P21" s="100"/>
      <c r="Q21" s="835" t="s">
        <v>79</v>
      </c>
      <c r="R21" s="836"/>
      <c r="S21" s="836"/>
      <c r="T21" s="836"/>
      <c r="U21" s="837"/>
      <c r="V21" s="246"/>
      <c r="W21" s="241"/>
      <c r="X21" s="835" t="s">
        <v>80</v>
      </c>
      <c r="Y21" s="836"/>
      <c r="Z21" s="836"/>
      <c r="AA21" s="836"/>
      <c r="AB21" s="837"/>
      <c r="AC21" s="101"/>
    </row>
    <row r="22" spans="1:29" ht="36" customHeight="1" x14ac:dyDescent="0.25">
      <c r="A22" s="100"/>
      <c r="B22" s="838" t="s">
        <v>149</v>
      </c>
      <c r="C22" s="839"/>
      <c r="D22" s="839"/>
      <c r="E22" s="839"/>
      <c r="F22" s="840"/>
      <c r="G22" s="246"/>
      <c r="H22" s="241"/>
      <c r="I22" s="838" t="s">
        <v>149</v>
      </c>
      <c r="J22" s="839"/>
      <c r="K22" s="839"/>
      <c r="L22" s="839"/>
      <c r="M22" s="840"/>
      <c r="N22" s="101"/>
      <c r="O22" s="243"/>
      <c r="P22" s="100"/>
      <c r="Q22" s="838" t="s">
        <v>149</v>
      </c>
      <c r="R22" s="839"/>
      <c r="S22" s="839"/>
      <c r="T22" s="839"/>
      <c r="U22" s="840"/>
      <c r="V22" s="246"/>
      <c r="W22" s="241"/>
      <c r="X22" s="838" t="s">
        <v>149</v>
      </c>
      <c r="Y22" s="839"/>
      <c r="Z22" s="839"/>
      <c r="AA22" s="839"/>
      <c r="AB22" s="840"/>
      <c r="AC22" s="101"/>
    </row>
    <row r="23" spans="1:29" ht="36" customHeight="1" thickBot="1" x14ac:dyDescent="0.3">
      <c r="A23" s="100"/>
      <c r="B23" s="841"/>
      <c r="C23" s="842"/>
      <c r="D23" s="842"/>
      <c r="E23" s="842"/>
      <c r="F23" s="843"/>
      <c r="G23" s="246"/>
      <c r="H23" s="241"/>
      <c r="I23" s="841"/>
      <c r="J23" s="842"/>
      <c r="K23" s="842"/>
      <c r="L23" s="842"/>
      <c r="M23" s="843"/>
      <c r="N23" s="101"/>
      <c r="O23" s="243"/>
      <c r="P23" s="100"/>
      <c r="Q23" s="841"/>
      <c r="R23" s="842"/>
      <c r="S23" s="842"/>
      <c r="T23" s="842"/>
      <c r="U23" s="843"/>
      <c r="V23" s="246"/>
      <c r="W23" s="241"/>
      <c r="X23" s="841"/>
      <c r="Y23" s="842"/>
      <c r="Z23" s="842"/>
      <c r="AA23" s="842"/>
      <c r="AB23" s="843"/>
      <c r="AC23" s="101"/>
    </row>
    <row r="24" spans="1:29" ht="36" customHeight="1" thickBot="1" x14ac:dyDescent="0.3">
      <c r="A24" s="102"/>
      <c r="B24" s="103"/>
      <c r="C24" s="103"/>
      <c r="D24" s="103"/>
      <c r="E24" s="103"/>
      <c r="F24" s="103"/>
      <c r="G24" s="247"/>
      <c r="H24" s="103"/>
      <c r="I24" s="103"/>
      <c r="J24" s="103"/>
      <c r="K24" s="103"/>
      <c r="L24" s="103"/>
      <c r="M24" s="103"/>
      <c r="N24" s="104"/>
      <c r="O24" s="244"/>
      <c r="P24" s="102"/>
      <c r="Q24" s="103"/>
      <c r="R24" s="103"/>
      <c r="S24" s="103"/>
      <c r="T24" s="103"/>
      <c r="U24" s="103"/>
      <c r="V24" s="247"/>
      <c r="W24" s="103"/>
      <c r="X24" s="103"/>
      <c r="Y24" s="103"/>
      <c r="Z24" s="103"/>
      <c r="AA24" s="103"/>
      <c r="AB24" s="103"/>
      <c r="AC24" s="104"/>
    </row>
  </sheetData>
  <mergeCells count="48">
    <mergeCell ref="Q20:U20"/>
    <mergeCell ref="X20:AB20"/>
    <mergeCell ref="Q21:U21"/>
    <mergeCell ref="X21:AB21"/>
    <mergeCell ref="Q22:U23"/>
    <mergeCell ref="X22:AB23"/>
    <mergeCell ref="Q13:U13"/>
    <mergeCell ref="X13:AB13"/>
    <mergeCell ref="Q14:U15"/>
    <mergeCell ref="X14:AB15"/>
    <mergeCell ref="Q18:U19"/>
    <mergeCell ref="X18:AB19"/>
    <mergeCell ref="Q6:U7"/>
    <mergeCell ref="X6:AB7"/>
    <mergeCell ref="Q10:U11"/>
    <mergeCell ref="X10:AB11"/>
    <mergeCell ref="Q12:U12"/>
    <mergeCell ref="X12:AB12"/>
    <mergeCell ref="Q2:U3"/>
    <mergeCell ref="X2:AB3"/>
    <mergeCell ref="Q4:U4"/>
    <mergeCell ref="X4:AB4"/>
    <mergeCell ref="Q5:U5"/>
    <mergeCell ref="X5:AB5"/>
    <mergeCell ref="B2:F3"/>
    <mergeCell ref="I2:M3"/>
    <mergeCell ref="B4:F4"/>
    <mergeCell ref="I4:M4"/>
    <mergeCell ref="B5:F5"/>
    <mergeCell ref="I5:M5"/>
    <mergeCell ref="B13:F13"/>
    <mergeCell ref="I13:M13"/>
    <mergeCell ref="B6:F7"/>
    <mergeCell ref="I6:M7"/>
    <mergeCell ref="B10:F11"/>
    <mergeCell ref="I10:M11"/>
    <mergeCell ref="B12:F12"/>
    <mergeCell ref="I12:M12"/>
    <mergeCell ref="B21:F21"/>
    <mergeCell ref="I21:M21"/>
    <mergeCell ref="B22:F23"/>
    <mergeCell ref="I22:M23"/>
    <mergeCell ref="B14:F15"/>
    <mergeCell ref="I14:M15"/>
    <mergeCell ref="B18:F19"/>
    <mergeCell ref="I18:M19"/>
    <mergeCell ref="B20:F20"/>
    <mergeCell ref="I20:M20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landscape" horizontalDpi="4294967295" verticalDpi="300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SheetLayoutView="100" workbookViewId="0">
      <selection activeCell="C21" sqref="C21"/>
    </sheetView>
  </sheetViews>
  <sheetFormatPr baseColWidth="10" defaultColWidth="11.453125" defaultRowHeight="12.5" x14ac:dyDescent="0.25"/>
  <cols>
    <col min="1" max="1" width="8.7265625" style="106" customWidth="1"/>
    <col min="2" max="2" width="20.7265625" style="106" customWidth="1"/>
    <col min="3" max="6" width="24.7265625" style="106" customWidth="1"/>
    <col min="7" max="252" width="11.453125" style="106"/>
    <col min="253" max="253" width="4" style="106" customWidth="1"/>
    <col min="254" max="254" width="8.1796875" style="106" customWidth="1"/>
    <col min="255" max="255" width="16.453125" style="106" bestFit="1" customWidth="1"/>
    <col min="256" max="256" width="3.7265625" style="106" customWidth="1"/>
    <col min="257" max="257" width="19.1796875" style="106" bestFit="1" customWidth="1"/>
    <col min="258" max="258" width="3.7265625" style="106" customWidth="1"/>
    <col min="259" max="259" width="16.81640625" style="106" bestFit="1" customWidth="1"/>
    <col min="260" max="260" width="3.7265625" style="106" customWidth="1"/>
    <col min="261" max="261" width="19.1796875" style="106" bestFit="1" customWidth="1"/>
    <col min="262" max="262" width="4.1796875" style="106" bestFit="1" customWidth="1"/>
    <col min="263" max="508" width="11.453125" style="106"/>
    <col min="509" max="509" width="4" style="106" customWidth="1"/>
    <col min="510" max="510" width="8.1796875" style="106" customWidth="1"/>
    <col min="511" max="511" width="16.453125" style="106" bestFit="1" customWidth="1"/>
    <col min="512" max="512" width="3.7265625" style="106" customWidth="1"/>
    <col min="513" max="513" width="19.1796875" style="106" bestFit="1" customWidth="1"/>
    <col min="514" max="514" width="3.7265625" style="106" customWidth="1"/>
    <col min="515" max="515" width="16.81640625" style="106" bestFit="1" customWidth="1"/>
    <col min="516" max="516" width="3.7265625" style="106" customWidth="1"/>
    <col min="517" max="517" width="19.1796875" style="106" bestFit="1" customWidth="1"/>
    <col min="518" max="518" width="4.1796875" style="106" bestFit="1" customWidth="1"/>
    <col min="519" max="764" width="11.453125" style="106"/>
    <col min="765" max="765" width="4" style="106" customWidth="1"/>
    <col min="766" max="766" width="8.1796875" style="106" customWidth="1"/>
    <col min="767" max="767" width="16.453125" style="106" bestFit="1" customWidth="1"/>
    <col min="768" max="768" width="3.7265625" style="106" customWidth="1"/>
    <col min="769" max="769" width="19.1796875" style="106" bestFit="1" customWidth="1"/>
    <col min="770" max="770" width="3.7265625" style="106" customWidth="1"/>
    <col min="771" max="771" width="16.81640625" style="106" bestFit="1" customWidth="1"/>
    <col min="772" max="772" width="3.7265625" style="106" customWidth="1"/>
    <col min="773" max="773" width="19.1796875" style="106" bestFit="1" customWidth="1"/>
    <col min="774" max="774" width="4.1796875" style="106" bestFit="1" customWidth="1"/>
    <col min="775" max="1020" width="11.453125" style="106"/>
    <col min="1021" max="1021" width="4" style="106" customWidth="1"/>
    <col min="1022" max="1022" width="8.1796875" style="106" customWidth="1"/>
    <col min="1023" max="1023" width="16.453125" style="106" bestFit="1" customWidth="1"/>
    <col min="1024" max="1024" width="3.7265625" style="106" customWidth="1"/>
    <col min="1025" max="1025" width="19.1796875" style="106" bestFit="1" customWidth="1"/>
    <col min="1026" max="1026" width="3.7265625" style="106" customWidth="1"/>
    <col min="1027" max="1027" width="16.81640625" style="106" bestFit="1" customWidth="1"/>
    <col min="1028" max="1028" width="3.7265625" style="106" customWidth="1"/>
    <col min="1029" max="1029" width="19.1796875" style="106" bestFit="1" customWidth="1"/>
    <col min="1030" max="1030" width="4.1796875" style="106" bestFit="1" customWidth="1"/>
    <col min="1031" max="1276" width="11.453125" style="106"/>
    <col min="1277" max="1277" width="4" style="106" customWidth="1"/>
    <col min="1278" max="1278" width="8.1796875" style="106" customWidth="1"/>
    <col min="1279" max="1279" width="16.453125" style="106" bestFit="1" customWidth="1"/>
    <col min="1280" max="1280" width="3.7265625" style="106" customWidth="1"/>
    <col min="1281" max="1281" width="19.1796875" style="106" bestFit="1" customWidth="1"/>
    <col min="1282" max="1282" width="3.7265625" style="106" customWidth="1"/>
    <col min="1283" max="1283" width="16.81640625" style="106" bestFit="1" customWidth="1"/>
    <col min="1284" max="1284" width="3.7265625" style="106" customWidth="1"/>
    <col min="1285" max="1285" width="19.1796875" style="106" bestFit="1" customWidth="1"/>
    <col min="1286" max="1286" width="4.1796875" style="106" bestFit="1" customWidth="1"/>
    <col min="1287" max="1532" width="11.453125" style="106"/>
    <col min="1533" max="1533" width="4" style="106" customWidth="1"/>
    <col min="1534" max="1534" width="8.1796875" style="106" customWidth="1"/>
    <col min="1535" max="1535" width="16.453125" style="106" bestFit="1" customWidth="1"/>
    <col min="1536" max="1536" width="3.7265625" style="106" customWidth="1"/>
    <col min="1537" max="1537" width="19.1796875" style="106" bestFit="1" customWidth="1"/>
    <col min="1538" max="1538" width="3.7265625" style="106" customWidth="1"/>
    <col min="1539" max="1539" width="16.81640625" style="106" bestFit="1" customWidth="1"/>
    <col min="1540" max="1540" width="3.7265625" style="106" customWidth="1"/>
    <col min="1541" max="1541" width="19.1796875" style="106" bestFit="1" customWidth="1"/>
    <col min="1542" max="1542" width="4.1796875" style="106" bestFit="1" customWidth="1"/>
    <col min="1543" max="1788" width="11.453125" style="106"/>
    <col min="1789" max="1789" width="4" style="106" customWidth="1"/>
    <col min="1790" max="1790" width="8.1796875" style="106" customWidth="1"/>
    <col min="1791" max="1791" width="16.453125" style="106" bestFit="1" customWidth="1"/>
    <col min="1792" max="1792" width="3.7265625" style="106" customWidth="1"/>
    <col min="1793" max="1793" width="19.1796875" style="106" bestFit="1" customWidth="1"/>
    <col min="1794" max="1794" width="3.7265625" style="106" customWidth="1"/>
    <col min="1795" max="1795" width="16.81640625" style="106" bestFit="1" customWidth="1"/>
    <col min="1796" max="1796" width="3.7265625" style="106" customWidth="1"/>
    <col min="1797" max="1797" width="19.1796875" style="106" bestFit="1" customWidth="1"/>
    <col min="1798" max="1798" width="4.1796875" style="106" bestFit="1" customWidth="1"/>
    <col min="1799" max="2044" width="11.453125" style="106"/>
    <col min="2045" max="2045" width="4" style="106" customWidth="1"/>
    <col min="2046" max="2046" width="8.1796875" style="106" customWidth="1"/>
    <col min="2047" max="2047" width="16.453125" style="106" bestFit="1" customWidth="1"/>
    <col min="2048" max="2048" width="3.7265625" style="106" customWidth="1"/>
    <col min="2049" max="2049" width="19.1796875" style="106" bestFit="1" customWidth="1"/>
    <col min="2050" max="2050" width="3.7265625" style="106" customWidth="1"/>
    <col min="2051" max="2051" width="16.81640625" style="106" bestFit="1" customWidth="1"/>
    <col min="2052" max="2052" width="3.7265625" style="106" customWidth="1"/>
    <col min="2053" max="2053" width="19.1796875" style="106" bestFit="1" customWidth="1"/>
    <col min="2054" max="2054" width="4.1796875" style="106" bestFit="1" customWidth="1"/>
    <col min="2055" max="2300" width="11.453125" style="106"/>
    <col min="2301" max="2301" width="4" style="106" customWidth="1"/>
    <col min="2302" max="2302" width="8.1796875" style="106" customWidth="1"/>
    <col min="2303" max="2303" width="16.453125" style="106" bestFit="1" customWidth="1"/>
    <col min="2304" max="2304" width="3.7265625" style="106" customWidth="1"/>
    <col min="2305" max="2305" width="19.1796875" style="106" bestFit="1" customWidth="1"/>
    <col min="2306" max="2306" width="3.7265625" style="106" customWidth="1"/>
    <col min="2307" max="2307" width="16.81640625" style="106" bestFit="1" customWidth="1"/>
    <col min="2308" max="2308" width="3.7265625" style="106" customWidth="1"/>
    <col min="2309" max="2309" width="19.1796875" style="106" bestFit="1" customWidth="1"/>
    <col min="2310" max="2310" width="4.1796875" style="106" bestFit="1" customWidth="1"/>
    <col min="2311" max="2556" width="11.453125" style="106"/>
    <col min="2557" max="2557" width="4" style="106" customWidth="1"/>
    <col min="2558" max="2558" width="8.1796875" style="106" customWidth="1"/>
    <col min="2559" max="2559" width="16.453125" style="106" bestFit="1" customWidth="1"/>
    <col min="2560" max="2560" width="3.7265625" style="106" customWidth="1"/>
    <col min="2561" max="2561" width="19.1796875" style="106" bestFit="1" customWidth="1"/>
    <col min="2562" max="2562" width="3.7265625" style="106" customWidth="1"/>
    <col min="2563" max="2563" width="16.81640625" style="106" bestFit="1" customWidth="1"/>
    <col min="2564" max="2564" width="3.7265625" style="106" customWidth="1"/>
    <col min="2565" max="2565" width="19.1796875" style="106" bestFit="1" customWidth="1"/>
    <col min="2566" max="2566" width="4.1796875" style="106" bestFit="1" customWidth="1"/>
    <col min="2567" max="2812" width="11.453125" style="106"/>
    <col min="2813" max="2813" width="4" style="106" customWidth="1"/>
    <col min="2814" max="2814" width="8.1796875" style="106" customWidth="1"/>
    <col min="2815" max="2815" width="16.453125" style="106" bestFit="1" customWidth="1"/>
    <col min="2816" max="2816" width="3.7265625" style="106" customWidth="1"/>
    <col min="2817" max="2817" width="19.1796875" style="106" bestFit="1" customWidth="1"/>
    <col min="2818" max="2818" width="3.7265625" style="106" customWidth="1"/>
    <col min="2819" max="2819" width="16.81640625" style="106" bestFit="1" customWidth="1"/>
    <col min="2820" max="2820" width="3.7265625" style="106" customWidth="1"/>
    <col min="2821" max="2821" width="19.1796875" style="106" bestFit="1" customWidth="1"/>
    <col min="2822" max="2822" width="4.1796875" style="106" bestFit="1" customWidth="1"/>
    <col min="2823" max="3068" width="11.453125" style="106"/>
    <col min="3069" max="3069" width="4" style="106" customWidth="1"/>
    <col min="3070" max="3070" width="8.1796875" style="106" customWidth="1"/>
    <col min="3071" max="3071" width="16.453125" style="106" bestFit="1" customWidth="1"/>
    <col min="3072" max="3072" width="3.7265625" style="106" customWidth="1"/>
    <col min="3073" max="3073" width="19.1796875" style="106" bestFit="1" customWidth="1"/>
    <col min="3074" max="3074" width="3.7265625" style="106" customWidth="1"/>
    <col min="3075" max="3075" width="16.81640625" style="106" bestFit="1" customWidth="1"/>
    <col min="3076" max="3076" width="3.7265625" style="106" customWidth="1"/>
    <col min="3077" max="3077" width="19.1796875" style="106" bestFit="1" customWidth="1"/>
    <col min="3078" max="3078" width="4.1796875" style="106" bestFit="1" customWidth="1"/>
    <col min="3079" max="3324" width="11.453125" style="106"/>
    <col min="3325" max="3325" width="4" style="106" customWidth="1"/>
    <col min="3326" max="3326" width="8.1796875" style="106" customWidth="1"/>
    <col min="3327" max="3327" width="16.453125" style="106" bestFit="1" customWidth="1"/>
    <col min="3328" max="3328" width="3.7265625" style="106" customWidth="1"/>
    <col min="3329" max="3329" width="19.1796875" style="106" bestFit="1" customWidth="1"/>
    <col min="3330" max="3330" width="3.7265625" style="106" customWidth="1"/>
    <col min="3331" max="3331" width="16.81640625" style="106" bestFit="1" customWidth="1"/>
    <col min="3332" max="3332" width="3.7265625" style="106" customWidth="1"/>
    <col min="3333" max="3333" width="19.1796875" style="106" bestFit="1" customWidth="1"/>
    <col min="3334" max="3334" width="4.1796875" style="106" bestFit="1" customWidth="1"/>
    <col min="3335" max="3580" width="11.453125" style="106"/>
    <col min="3581" max="3581" width="4" style="106" customWidth="1"/>
    <col min="3582" max="3582" width="8.1796875" style="106" customWidth="1"/>
    <col min="3583" max="3583" width="16.453125" style="106" bestFit="1" customWidth="1"/>
    <col min="3584" max="3584" width="3.7265625" style="106" customWidth="1"/>
    <col min="3585" max="3585" width="19.1796875" style="106" bestFit="1" customWidth="1"/>
    <col min="3586" max="3586" width="3.7265625" style="106" customWidth="1"/>
    <col min="3587" max="3587" width="16.81640625" style="106" bestFit="1" customWidth="1"/>
    <col min="3588" max="3588" width="3.7265625" style="106" customWidth="1"/>
    <col min="3589" max="3589" width="19.1796875" style="106" bestFit="1" customWidth="1"/>
    <col min="3590" max="3590" width="4.1796875" style="106" bestFit="1" customWidth="1"/>
    <col min="3591" max="3836" width="11.453125" style="106"/>
    <col min="3837" max="3837" width="4" style="106" customWidth="1"/>
    <col min="3838" max="3838" width="8.1796875" style="106" customWidth="1"/>
    <col min="3839" max="3839" width="16.453125" style="106" bestFit="1" customWidth="1"/>
    <col min="3840" max="3840" width="3.7265625" style="106" customWidth="1"/>
    <col min="3841" max="3841" width="19.1796875" style="106" bestFit="1" customWidth="1"/>
    <col min="3842" max="3842" width="3.7265625" style="106" customWidth="1"/>
    <col min="3843" max="3843" width="16.81640625" style="106" bestFit="1" customWidth="1"/>
    <col min="3844" max="3844" width="3.7265625" style="106" customWidth="1"/>
    <col min="3845" max="3845" width="19.1796875" style="106" bestFit="1" customWidth="1"/>
    <col min="3846" max="3846" width="4.1796875" style="106" bestFit="1" customWidth="1"/>
    <col min="3847" max="4092" width="11.453125" style="106"/>
    <col min="4093" max="4093" width="4" style="106" customWidth="1"/>
    <col min="4094" max="4094" width="8.1796875" style="106" customWidth="1"/>
    <col min="4095" max="4095" width="16.453125" style="106" bestFit="1" customWidth="1"/>
    <col min="4096" max="4096" width="3.7265625" style="106" customWidth="1"/>
    <col min="4097" max="4097" width="19.1796875" style="106" bestFit="1" customWidth="1"/>
    <col min="4098" max="4098" width="3.7265625" style="106" customWidth="1"/>
    <col min="4099" max="4099" width="16.81640625" style="106" bestFit="1" customWidth="1"/>
    <col min="4100" max="4100" width="3.7265625" style="106" customWidth="1"/>
    <col min="4101" max="4101" width="19.1796875" style="106" bestFit="1" customWidth="1"/>
    <col min="4102" max="4102" width="4.1796875" style="106" bestFit="1" customWidth="1"/>
    <col min="4103" max="4348" width="11.453125" style="106"/>
    <col min="4349" max="4349" width="4" style="106" customWidth="1"/>
    <col min="4350" max="4350" width="8.1796875" style="106" customWidth="1"/>
    <col min="4351" max="4351" width="16.453125" style="106" bestFit="1" customWidth="1"/>
    <col min="4352" max="4352" width="3.7265625" style="106" customWidth="1"/>
    <col min="4353" max="4353" width="19.1796875" style="106" bestFit="1" customWidth="1"/>
    <col min="4354" max="4354" width="3.7265625" style="106" customWidth="1"/>
    <col min="4355" max="4355" width="16.81640625" style="106" bestFit="1" customWidth="1"/>
    <col min="4356" max="4356" width="3.7265625" style="106" customWidth="1"/>
    <col min="4357" max="4357" width="19.1796875" style="106" bestFit="1" customWidth="1"/>
    <col min="4358" max="4358" width="4.1796875" style="106" bestFit="1" customWidth="1"/>
    <col min="4359" max="4604" width="11.453125" style="106"/>
    <col min="4605" max="4605" width="4" style="106" customWidth="1"/>
    <col min="4606" max="4606" width="8.1796875" style="106" customWidth="1"/>
    <col min="4607" max="4607" width="16.453125" style="106" bestFit="1" customWidth="1"/>
    <col min="4608" max="4608" width="3.7265625" style="106" customWidth="1"/>
    <col min="4609" max="4609" width="19.1796875" style="106" bestFit="1" customWidth="1"/>
    <col min="4610" max="4610" width="3.7265625" style="106" customWidth="1"/>
    <col min="4611" max="4611" width="16.81640625" style="106" bestFit="1" customWidth="1"/>
    <col min="4612" max="4612" width="3.7265625" style="106" customWidth="1"/>
    <col min="4613" max="4613" width="19.1796875" style="106" bestFit="1" customWidth="1"/>
    <col min="4614" max="4614" width="4.1796875" style="106" bestFit="1" customWidth="1"/>
    <col min="4615" max="4860" width="11.453125" style="106"/>
    <col min="4861" max="4861" width="4" style="106" customWidth="1"/>
    <col min="4862" max="4862" width="8.1796875" style="106" customWidth="1"/>
    <col min="4863" max="4863" width="16.453125" style="106" bestFit="1" customWidth="1"/>
    <col min="4864" max="4864" width="3.7265625" style="106" customWidth="1"/>
    <col min="4865" max="4865" width="19.1796875" style="106" bestFit="1" customWidth="1"/>
    <col min="4866" max="4866" width="3.7265625" style="106" customWidth="1"/>
    <col min="4867" max="4867" width="16.81640625" style="106" bestFit="1" customWidth="1"/>
    <col min="4868" max="4868" width="3.7265625" style="106" customWidth="1"/>
    <col min="4869" max="4869" width="19.1796875" style="106" bestFit="1" customWidth="1"/>
    <col min="4870" max="4870" width="4.1796875" style="106" bestFit="1" customWidth="1"/>
    <col min="4871" max="5116" width="11.453125" style="106"/>
    <col min="5117" max="5117" width="4" style="106" customWidth="1"/>
    <col min="5118" max="5118" width="8.1796875" style="106" customWidth="1"/>
    <col min="5119" max="5119" width="16.453125" style="106" bestFit="1" customWidth="1"/>
    <col min="5120" max="5120" width="3.7265625" style="106" customWidth="1"/>
    <col min="5121" max="5121" width="19.1796875" style="106" bestFit="1" customWidth="1"/>
    <col min="5122" max="5122" width="3.7265625" style="106" customWidth="1"/>
    <col min="5123" max="5123" width="16.81640625" style="106" bestFit="1" customWidth="1"/>
    <col min="5124" max="5124" width="3.7265625" style="106" customWidth="1"/>
    <col min="5125" max="5125" width="19.1796875" style="106" bestFit="1" customWidth="1"/>
    <col min="5126" max="5126" width="4.1796875" style="106" bestFit="1" customWidth="1"/>
    <col min="5127" max="5372" width="11.453125" style="106"/>
    <col min="5373" max="5373" width="4" style="106" customWidth="1"/>
    <col min="5374" max="5374" width="8.1796875" style="106" customWidth="1"/>
    <col min="5375" max="5375" width="16.453125" style="106" bestFit="1" customWidth="1"/>
    <col min="5376" max="5376" width="3.7265625" style="106" customWidth="1"/>
    <col min="5377" max="5377" width="19.1796875" style="106" bestFit="1" customWidth="1"/>
    <col min="5378" max="5378" width="3.7265625" style="106" customWidth="1"/>
    <col min="5379" max="5379" width="16.81640625" style="106" bestFit="1" customWidth="1"/>
    <col min="5380" max="5380" width="3.7265625" style="106" customWidth="1"/>
    <col min="5381" max="5381" width="19.1796875" style="106" bestFit="1" customWidth="1"/>
    <col min="5382" max="5382" width="4.1796875" style="106" bestFit="1" customWidth="1"/>
    <col min="5383" max="5628" width="11.453125" style="106"/>
    <col min="5629" max="5629" width="4" style="106" customWidth="1"/>
    <col min="5630" max="5630" width="8.1796875" style="106" customWidth="1"/>
    <col min="5631" max="5631" width="16.453125" style="106" bestFit="1" customWidth="1"/>
    <col min="5632" max="5632" width="3.7265625" style="106" customWidth="1"/>
    <col min="5633" max="5633" width="19.1796875" style="106" bestFit="1" customWidth="1"/>
    <col min="5634" max="5634" width="3.7265625" style="106" customWidth="1"/>
    <col min="5635" max="5635" width="16.81640625" style="106" bestFit="1" customWidth="1"/>
    <col min="5636" max="5636" width="3.7265625" style="106" customWidth="1"/>
    <col min="5637" max="5637" width="19.1796875" style="106" bestFit="1" customWidth="1"/>
    <col min="5638" max="5638" width="4.1796875" style="106" bestFit="1" customWidth="1"/>
    <col min="5639" max="5884" width="11.453125" style="106"/>
    <col min="5885" max="5885" width="4" style="106" customWidth="1"/>
    <col min="5886" max="5886" width="8.1796875" style="106" customWidth="1"/>
    <col min="5887" max="5887" width="16.453125" style="106" bestFit="1" customWidth="1"/>
    <col min="5888" max="5888" width="3.7265625" style="106" customWidth="1"/>
    <col min="5889" max="5889" width="19.1796875" style="106" bestFit="1" customWidth="1"/>
    <col min="5890" max="5890" width="3.7265625" style="106" customWidth="1"/>
    <col min="5891" max="5891" width="16.81640625" style="106" bestFit="1" customWidth="1"/>
    <col min="5892" max="5892" width="3.7265625" style="106" customWidth="1"/>
    <col min="5893" max="5893" width="19.1796875" style="106" bestFit="1" customWidth="1"/>
    <col min="5894" max="5894" width="4.1796875" style="106" bestFit="1" customWidth="1"/>
    <col min="5895" max="6140" width="11.453125" style="106"/>
    <col min="6141" max="6141" width="4" style="106" customWidth="1"/>
    <col min="6142" max="6142" width="8.1796875" style="106" customWidth="1"/>
    <col min="6143" max="6143" width="16.453125" style="106" bestFit="1" customWidth="1"/>
    <col min="6144" max="6144" width="3.7265625" style="106" customWidth="1"/>
    <col min="6145" max="6145" width="19.1796875" style="106" bestFit="1" customWidth="1"/>
    <col min="6146" max="6146" width="3.7265625" style="106" customWidth="1"/>
    <col min="6147" max="6147" width="16.81640625" style="106" bestFit="1" customWidth="1"/>
    <col min="6148" max="6148" width="3.7265625" style="106" customWidth="1"/>
    <col min="6149" max="6149" width="19.1796875" style="106" bestFit="1" customWidth="1"/>
    <col min="6150" max="6150" width="4.1796875" style="106" bestFit="1" customWidth="1"/>
    <col min="6151" max="6396" width="11.453125" style="106"/>
    <col min="6397" max="6397" width="4" style="106" customWidth="1"/>
    <col min="6398" max="6398" width="8.1796875" style="106" customWidth="1"/>
    <col min="6399" max="6399" width="16.453125" style="106" bestFit="1" customWidth="1"/>
    <col min="6400" max="6400" width="3.7265625" style="106" customWidth="1"/>
    <col min="6401" max="6401" width="19.1796875" style="106" bestFit="1" customWidth="1"/>
    <col min="6402" max="6402" width="3.7265625" style="106" customWidth="1"/>
    <col min="6403" max="6403" width="16.81640625" style="106" bestFit="1" customWidth="1"/>
    <col min="6404" max="6404" width="3.7265625" style="106" customWidth="1"/>
    <col min="6405" max="6405" width="19.1796875" style="106" bestFit="1" customWidth="1"/>
    <col min="6406" max="6406" width="4.1796875" style="106" bestFit="1" customWidth="1"/>
    <col min="6407" max="6652" width="11.453125" style="106"/>
    <col min="6653" max="6653" width="4" style="106" customWidth="1"/>
    <col min="6654" max="6654" width="8.1796875" style="106" customWidth="1"/>
    <col min="6655" max="6655" width="16.453125" style="106" bestFit="1" customWidth="1"/>
    <col min="6656" max="6656" width="3.7265625" style="106" customWidth="1"/>
    <col min="6657" max="6657" width="19.1796875" style="106" bestFit="1" customWidth="1"/>
    <col min="6658" max="6658" width="3.7265625" style="106" customWidth="1"/>
    <col min="6659" max="6659" width="16.81640625" style="106" bestFit="1" customWidth="1"/>
    <col min="6660" max="6660" width="3.7265625" style="106" customWidth="1"/>
    <col min="6661" max="6661" width="19.1796875" style="106" bestFit="1" customWidth="1"/>
    <col min="6662" max="6662" width="4.1796875" style="106" bestFit="1" customWidth="1"/>
    <col min="6663" max="6908" width="11.453125" style="106"/>
    <col min="6909" max="6909" width="4" style="106" customWidth="1"/>
    <col min="6910" max="6910" width="8.1796875" style="106" customWidth="1"/>
    <col min="6911" max="6911" width="16.453125" style="106" bestFit="1" customWidth="1"/>
    <col min="6912" max="6912" width="3.7265625" style="106" customWidth="1"/>
    <col min="6913" max="6913" width="19.1796875" style="106" bestFit="1" customWidth="1"/>
    <col min="6914" max="6914" width="3.7265625" style="106" customWidth="1"/>
    <col min="6915" max="6915" width="16.81640625" style="106" bestFit="1" customWidth="1"/>
    <col min="6916" max="6916" width="3.7265625" style="106" customWidth="1"/>
    <col min="6917" max="6917" width="19.1796875" style="106" bestFit="1" customWidth="1"/>
    <col min="6918" max="6918" width="4.1796875" style="106" bestFit="1" customWidth="1"/>
    <col min="6919" max="7164" width="11.453125" style="106"/>
    <col min="7165" max="7165" width="4" style="106" customWidth="1"/>
    <col min="7166" max="7166" width="8.1796875" style="106" customWidth="1"/>
    <col min="7167" max="7167" width="16.453125" style="106" bestFit="1" customWidth="1"/>
    <col min="7168" max="7168" width="3.7265625" style="106" customWidth="1"/>
    <col min="7169" max="7169" width="19.1796875" style="106" bestFit="1" customWidth="1"/>
    <col min="7170" max="7170" width="3.7265625" style="106" customWidth="1"/>
    <col min="7171" max="7171" width="16.81640625" style="106" bestFit="1" customWidth="1"/>
    <col min="7172" max="7172" width="3.7265625" style="106" customWidth="1"/>
    <col min="7173" max="7173" width="19.1796875" style="106" bestFit="1" customWidth="1"/>
    <col min="7174" max="7174" width="4.1796875" style="106" bestFit="1" customWidth="1"/>
    <col min="7175" max="7420" width="11.453125" style="106"/>
    <col min="7421" max="7421" width="4" style="106" customWidth="1"/>
    <col min="7422" max="7422" width="8.1796875" style="106" customWidth="1"/>
    <col min="7423" max="7423" width="16.453125" style="106" bestFit="1" customWidth="1"/>
    <col min="7424" max="7424" width="3.7265625" style="106" customWidth="1"/>
    <col min="7425" max="7425" width="19.1796875" style="106" bestFit="1" customWidth="1"/>
    <col min="7426" max="7426" width="3.7265625" style="106" customWidth="1"/>
    <col min="7427" max="7427" width="16.81640625" style="106" bestFit="1" customWidth="1"/>
    <col min="7428" max="7428" width="3.7265625" style="106" customWidth="1"/>
    <col min="7429" max="7429" width="19.1796875" style="106" bestFit="1" customWidth="1"/>
    <col min="7430" max="7430" width="4.1796875" style="106" bestFit="1" customWidth="1"/>
    <col min="7431" max="7676" width="11.453125" style="106"/>
    <col min="7677" max="7677" width="4" style="106" customWidth="1"/>
    <col min="7678" max="7678" width="8.1796875" style="106" customWidth="1"/>
    <col min="7679" max="7679" width="16.453125" style="106" bestFit="1" customWidth="1"/>
    <col min="7680" max="7680" width="3.7265625" style="106" customWidth="1"/>
    <col min="7681" max="7681" width="19.1796875" style="106" bestFit="1" customWidth="1"/>
    <col min="7682" max="7682" width="3.7265625" style="106" customWidth="1"/>
    <col min="7683" max="7683" width="16.81640625" style="106" bestFit="1" customWidth="1"/>
    <col min="7684" max="7684" width="3.7265625" style="106" customWidth="1"/>
    <col min="7685" max="7685" width="19.1796875" style="106" bestFit="1" customWidth="1"/>
    <col min="7686" max="7686" width="4.1796875" style="106" bestFit="1" customWidth="1"/>
    <col min="7687" max="7932" width="11.453125" style="106"/>
    <col min="7933" max="7933" width="4" style="106" customWidth="1"/>
    <col min="7934" max="7934" width="8.1796875" style="106" customWidth="1"/>
    <col min="7935" max="7935" width="16.453125" style="106" bestFit="1" customWidth="1"/>
    <col min="7936" max="7936" width="3.7265625" style="106" customWidth="1"/>
    <col min="7937" max="7937" width="19.1796875" style="106" bestFit="1" customWidth="1"/>
    <col min="7938" max="7938" width="3.7265625" style="106" customWidth="1"/>
    <col min="7939" max="7939" width="16.81640625" style="106" bestFit="1" customWidth="1"/>
    <col min="7940" max="7940" width="3.7265625" style="106" customWidth="1"/>
    <col min="7941" max="7941" width="19.1796875" style="106" bestFit="1" customWidth="1"/>
    <col min="7942" max="7942" width="4.1796875" style="106" bestFit="1" customWidth="1"/>
    <col min="7943" max="8188" width="11.453125" style="106"/>
    <col min="8189" max="8189" width="4" style="106" customWidth="1"/>
    <col min="8190" max="8190" width="8.1796875" style="106" customWidth="1"/>
    <col min="8191" max="8191" width="16.453125" style="106" bestFit="1" customWidth="1"/>
    <col min="8192" max="8192" width="3.7265625" style="106" customWidth="1"/>
    <col min="8193" max="8193" width="19.1796875" style="106" bestFit="1" customWidth="1"/>
    <col min="8194" max="8194" width="3.7265625" style="106" customWidth="1"/>
    <col min="8195" max="8195" width="16.81640625" style="106" bestFit="1" customWidth="1"/>
    <col min="8196" max="8196" width="3.7265625" style="106" customWidth="1"/>
    <col min="8197" max="8197" width="19.1796875" style="106" bestFit="1" customWidth="1"/>
    <col min="8198" max="8198" width="4.1796875" style="106" bestFit="1" customWidth="1"/>
    <col min="8199" max="8444" width="11.453125" style="106"/>
    <col min="8445" max="8445" width="4" style="106" customWidth="1"/>
    <col min="8446" max="8446" width="8.1796875" style="106" customWidth="1"/>
    <col min="8447" max="8447" width="16.453125" style="106" bestFit="1" customWidth="1"/>
    <col min="8448" max="8448" width="3.7265625" style="106" customWidth="1"/>
    <col min="8449" max="8449" width="19.1796875" style="106" bestFit="1" customWidth="1"/>
    <col min="8450" max="8450" width="3.7265625" style="106" customWidth="1"/>
    <col min="8451" max="8451" width="16.81640625" style="106" bestFit="1" customWidth="1"/>
    <col min="8452" max="8452" width="3.7265625" style="106" customWidth="1"/>
    <col min="8453" max="8453" width="19.1796875" style="106" bestFit="1" customWidth="1"/>
    <col min="8454" max="8454" width="4.1796875" style="106" bestFit="1" customWidth="1"/>
    <col min="8455" max="8700" width="11.453125" style="106"/>
    <col min="8701" max="8701" width="4" style="106" customWidth="1"/>
    <col min="8702" max="8702" width="8.1796875" style="106" customWidth="1"/>
    <col min="8703" max="8703" width="16.453125" style="106" bestFit="1" customWidth="1"/>
    <col min="8704" max="8704" width="3.7265625" style="106" customWidth="1"/>
    <col min="8705" max="8705" width="19.1796875" style="106" bestFit="1" customWidth="1"/>
    <col min="8706" max="8706" width="3.7265625" style="106" customWidth="1"/>
    <col min="8707" max="8707" width="16.81640625" style="106" bestFit="1" customWidth="1"/>
    <col min="8708" max="8708" width="3.7265625" style="106" customWidth="1"/>
    <col min="8709" max="8709" width="19.1796875" style="106" bestFit="1" customWidth="1"/>
    <col min="8710" max="8710" width="4.1796875" style="106" bestFit="1" customWidth="1"/>
    <col min="8711" max="8956" width="11.453125" style="106"/>
    <col min="8957" max="8957" width="4" style="106" customWidth="1"/>
    <col min="8958" max="8958" width="8.1796875" style="106" customWidth="1"/>
    <col min="8959" max="8959" width="16.453125" style="106" bestFit="1" customWidth="1"/>
    <col min="8960" max="8960" width="3.7265625" style="106" customWidth="1"/>
    <col min="8961" max="8961" width="19.1796875" style="106" bestFit="1" customWidth="1"/>
    <col min="8962" max="8962" width="3.7265625" style="106" customWidth="1"/>
    <col min="8963" max="8963" width="16.81640625" style="106" bestFit="1" customWidth="1"/>
    <col min="8964" max="8964" width="3.7265625" style="106" customWidth="1"/>
    <col min="8965" max="8965" width="19.1796875" style="106" bestFit="1" customWidth="1"/>
    <col min="8966" max="8966" width="4.1796875" style="106" bestFit="1" customWidth="1"/>
    <col min="8967" max="9212" width="11.453125" style="106"/>
    <col min="9213" max="9213" width="4" style="106" customWidth="1"/>
    <col min="9214" max="9214" width="8.1796875" style="106" customWidth="1"/>
    <col min="9215" max="9215" width="16.453125" style="106" bestFit="1" customWidth="1"/>
    <col min="9216" max="9216" width="3.7265625" style="106" customWidth="1"/>
    <col min="9217" max="9217" width="19.1796875" style="106" bestFit="1" customWidth="1"/>
    <col min="9218" max="9218" width="3.7265625" style="106" customWidth="1"/>
    <col min="9219" max="9219" width="16.81640625" style="106" bestFit="1" customWidth="1"/>
    <col min="9220" max="9220" width="3.7265625" style="106" customWidth="1"/>
    <col min="9221" max="9221" width="19.1796875" style="106" bestFit="1" customWidth="1"/>
    <col min="9222" max="9222" width="4.1796875" style="106" bestFit="1" customWidth="1"/>
    <col min="9223" max="9468" width="11.453125" style="106"/>
    <col min="9469" max="9469" width="4" style="106" customWidth="1"/>
    <col min="9470" max="9470" width="8.1796875" style="106" customWidth="1"/>
    <col min="9471" max="9471" width="16.453125" style="106" bestFit="1" customWidth="1"/>
    <col min="9472" max="9472" width="3.7265625" style="106" customWidth="1"/>
    <col min="9473" max="9473" width="19.1796875" style="106" bestFit="1" customWidth="1"/>
    <col min="9474" max="9474" width="3.7265625" style="106" customWidth="1"/>
    <col min="9475" max="9475" width="16.81640625" style="106" bestFit="1" customWidth="1"/>
    <col min="9476" max="9476" width="3.7265625" style="106" customWidth="1"/>
    <col min="9477" max="9477" width="19.1796875" style="106" bestFit="1" customWidth="1"/>
    <col min="9478" max="9478" width="4.1796875" style="106" bestFit="1" customWidth="1"/>
    <col min="9479" max="9724" width="11.453125" style="106"/>
    <col min="9725" max="9725" width="4" style="106" customWidth="1"/>
    <col min="9726" max="9726" width="8.1796875" style="106" customWidth="1"/>
    <col min="9727" max="9727" width="16.453125" style="106" bestFit="1" customWidth="1"/>
    <col min="9728" max="9728" width="3.7265625" style="106" customWidth="1"/>
    <col min="9729" max="9729" width="19.1796875" style="106" bestFit="1" customWidth="1"/>
    <col min="9730" max="9730" width="3.7265625" style="106" customWidth="1"/>
    <col min="9731" max="9731" width="16.81640625" style="106" bestFit="1" customWidth="1"/>
    <col min="9732" max="9732" width="3.7265625" style="106" customWidth="1"/>
    <col min="9733" max="9733" width="19.1796875" style="106" bestFit="1" customWidth="1"/>
    <col min="9734" max="9734" width="4.1796875" style="106" bestFit="1" customWidth="1"/>
    <col min="9735" max="9980" width="11.453125" style="106"/>
    <col min="9981" max="9981" width="4" style="106" customWidth="1"/>
    <col min="9982" max="9982" width="8.1796875" style="106" customWidth="1"/>
    <col min="9983" max="9983" width="16.453125" style="106" bestFit="1" customWidth="1"/>
    <col min="9984" max="9984" width="3.7265625" style="106" customWidth="1"/>
    <col min="9985" max="9985" width="19.1796875" style="106" bestFit="1" customWidth="1"/>
    <col min="9986" max="9986" width="3.7265625" style="106" customWidth="1"/>
    <col min="9987" max="9987" width="16.81640625" style="106" bestFit="1" customWidth="1"/>
    <col min="9988" max="9988" width="3.7265625" style="106" customWidth="1"/>
    <col min="9989" max="9989" width="19.1796875" style="106" bestFit="1" customWidth="1"/>
    <col min="9990" max="9990" width="4.1796875" style="106" bestFit="1" customWidth="1"/>
    <col min="9991" max="10236" width="11.453125" style="106"/>
    <col min="10237" max="10237" width="4" style="106" customWidth="1"/>
    <col min="10238" max="10238" width="8.1796875" style="106" customWidth="1"/>
    <col min="10239" max="10239" width="16.453125" style="106" bestFit="1" customWidth="1"/>
    <col min="10240" max="10240" width="3.7265625" style="106" customWidth="1"/>
    <col min="10241" max="10241" width="19.1796875" style="106" bestFit="1" customWidth="1"/>
    <col min="10242" max="10242" width="3.7265625" style="106" customWidth="1"/>
    <col min="10243" max="10243" width="16.81640625" style="106" bestFit="1" customWidth="1"/>
    <col min="10244" max="10244" width="3.7265625" style="106" customWidth="1"/>
    <col min="10245" max="10245" width="19.1796875" style="106" bestFit="1" customWidth="1"/>
    <col min="10246" max="10246" width="4.1796875" style="106" bestFit="1" customWidth="1"/>
    <col min="10247" max="10492" width="11.453125" style="106"/>
    <col min="10493" max="10493" width="4" style="106" customWidth="1"/>
    <col min="10494" max="10494" width="8.1796875" style="106" customWidth="1"/>
    <col min="10495" max="10495" width="16.453125" style="106" bestFit="1" customWidth="1"/>
    <col min="10496" max="10496" width="3.7265625" style="106" customWidth="1"/>
    <col min="10497" max="10497" width="19.1796875" style="106" bestFit="1" customWidth="1"/>
    <col min="10498" max="10498" width="3.7265625" style="106" customWidth="1"/>
    <col min="10499" max="10499" width="16.81640625" style="106" bestFit="1" customWidth="1"/>
    <col min="10500" max="10500" width="3.7265625" style="106" customWidth="1"/>
    <col min="10501" max="10501" width="19.1796875" style="106" bestFit="1" customWidth="1"/>
    <col min="10502" max="10502" width="4.1796875" style="106" bestFit="1" customWidth="1"/>
    <col min="10503" max="10748" width="11.453125" style="106"/>
    <col min="10749" max="10749" width="4" style="106" customWidth="1"/>
    <col min="10750" max="10750" width="8.1796875" style="106" customWidth="1"/>
    <col min="10751" max="10751" width="16.453125" style="106" bestFit="1" customWidth="1"/>
    <col min="10752" max="10752" width="3.7265625" style="106" customWidth="1"/>
    <col min="10753" max="10753" width="19.1796875" style="106" bestFit="1" customWidth="1"/>
    <col min="10754" max="10754" width="3.7265625" style="106" customWidth="1"/>
    <col min="10755" max="10755" width="16.81640625" style="106" bestFit="1" customWidth="1"/>
    <col min="10756" max="10756" width="3.7265625" style="106" customWidth="1"/>
    <col min="10757" max="10757" width="19.1796875" style="106" bestFit="1" customWidth="1"/>
    <col min="10758" max="10758" width="4.1796875" style="106" bestFit="1" customWidth="1"/>
    <col min="10759" max="11004" width="11.453125" style="106"/>
    <col min="11005" max="11005" width="4" style="106" customWidth="1"/>
    <col min="11006" max="11006" width="8.1796875" style="106" customWidth="1"/>
    <col min="11007" max="11007" width="16.453125" style="106" bestFit="1" customWidth="1"/>
    <col min="11008" max="11008" width="3.7265625" style="106" customWidth="1"/>
    <col min="11009" max="11009" width="19.1796875" style="106" bestFit="1" customWidth="1"/>
    <col min="11010" max="11010" width="3.7265625" style="106" customWidth="1"/>
    <col min="11011" max="11011" width="16.81640625" style="106" bestFit="1" customWidth="1"/>
    <col min="11012" max="11012" width="3.7265625" style="106" customWidth="1"/>
    <col min="11013" max="11013" width="19.1796875" style="106" bestFit="1" customWidth="1"/>
    <col min="11014" max="11014" width="4.1796875" style="106" bestFit="1" customWidth="1"/>
    <col min="11015" max="11260" width="11.453125" style="106"/>
    <col min="11261" max="11261" width="4" style="106" customWidth="1"/>
    <col min="11262" max="11262" width="8.1796875" style="106" customWidth="1"/>
    <col min="11263" max="11263" width="16.453125" style="106" bestFit="1" customWidth="1"/>
    <col min="11264" max="11264" width="3.7265625" style="106" customWidth="1"/>
    <col min="11265" max="11265" width="19.1796875" style="106" bestFit="1" customWidth="1"/>
    <col min="11266" max="11266" width="3.7265625" style="106" customWidth="1"/>
    <col min="11267" max="11267" width="16.81640625" style="106" bestFit="1" customWidth="1"/>
    <col min="11268" max="11268" width="3.7265625" style="106" customWidth="1"/>
    <col min="11269" max="11269" width="19.1796875" style="106" bestFit="1" customWidth="1"/>
    <col min="11270" max="11270" width="4.1796875" style="106" bestFit="1" customWidth="1"/>
    <col min="11271" max="11516" width="11.453125" style="106"/>
    <col min="11517" max="11517" width="4" style="106" customWidth="1"/>
    <col min="11518" max="11518" width="8.1796875" style="106" customWidth="1"/>
    <col min="11519" max="11519" width="16.453125" style="106" bestFit="1" customWidth="1"/>
    <col min="11520" max="11520" width="3.7265625" style="106" customWidth="1"/>
    <col min="11521" max="11521" width="19.1796875" style="106" bestFit="1" customWidth="1"/>
    <col min="11522" max="11522" width="3.7265625" style="106" customWidth="1"/>
    <col min="11523" max="11523" width="16.81640625" style="106" bestFit="1" customWidth="1"/>
    <col min="11524" max="11524" width="3.7265625" style="106" customWidth="1"/>
    <col min="11525" max="11525" width="19.1796875" style="106" bestFit="1" customWidth="1"/>
    <col min="11526" max="11526" width="4.1796875" style="106" bestFit="1" customWidth="1"/>
    <col min="11527" max="11772" width="11.453125" style="106"/>
    <col min="11773" max="11773" width="4" style="106" customWidth="1"/>
    <col min="11774" max="11774" width="8.1796875" style="106" customWidth="1"/>
    <col min="11775" max="11775" width="16.453125" style="106" bestFit="1" customWidth="1"/>
    <col min="11776" max="11776" width="3.7265625" style="106" customWidth="1"/>
    <col min="11777" max="11777" width="19.1796875" style="106" bestFit="1" customWidth="1"/>
    <col min="11778" max="11778" width="3.7265625" style="106" customWidth="1"/>
    <col min="11779" max="11779" width="16.81640625" style="106" bestFit="1" customWidth="1"/>
    <col min="11780" max="11780" width="3.7265625" style="106" customWidth="1"/>
    <col min="11781" max="11781" width="19.1796875" style="106" bestFit="1" customWidth="1"/>
    <col min="11782" max="11782" width="4.1796875" style="106" bestFit="1" customWidth="1"/>
    <col min="11783" max="12028" width="11.453125" style="106"/>
    <col min="12029" max="12029" width="4" style="106" customWidth="1"/>
    <col min="12030" max="12030" width="8.1796875" style="106" customWidth="1"/>
    <col min="12031" max="12031" width="16.453125" style="106" bestFit="1" customWidth="1"/>
    <col min="12032" max="12032" width="3.7265625" style="106" customWidth="1"/>
    <col min="12033" max="12033" width="19.1796875" style="106" bestFit="1" customWidth="1"/>
    <col min="12034" max="12034" width="3.7265625" style="106" customWidth="1"/>
    <col min="12035" max="12035" width="16.81640625" style="106" bestFit="1" customWidth="1"/>
    <col min="12036" max="12036" width="3.7265625" style="106" customWidth="1"/>
    <col min="12037" max="12037" width="19.1796875" style="106" bestFit="1" customWidth="1"/>
    <col min="12038" max="12038" width="4.1796875" style="106" bestFit="1" customWidth="1"/>
    <col min="12039" max="12284" width="11.453125" style="106"/>
    <col min="12285" max="12285" width="4" style="106" customWidth="1"/>
    <col min="12286" max="12286" width="8.1796875" style="106" customWidth="1"/>
    <col min="12287" max="12287" width="16.453125" style="106" bestFit="1" customWidth="1"/>
    <col min="12288" max="12288" width="3.7265625" style="106" customWidth="1"/>
    <col min="12289" max="12289" width="19.1796875" style="106" bestFit="1" customWidth="1"/>
    <col min="12290" max="12290" width="3.7265625" style="106" customWidth="1"/>
    <col min="12291" max="12291" width="16.81640625" style="106" bestFit="1" customWidth="1"/>
    <col min="12292" max="12292" width="3.7265625" style="106" customWidth="1"/>
    <col min="12293" max="12293" width="19.1796875" style="106" bestFit="1" customWidth="1"/>
    <col min="12294" max="12294" width="4.1796875" style="106" bestFit="1" customWidth="1"/>
    <col min="12295" max="12540" width="11.453125" style="106"/>
    <col min="12541" max="12541" width="4" style="106" customWidth="1"/>
    <col min="12542" max="12542" width="8.1796875" style="106" customWidth="1"/>
    <col min="12543" max="12543" width="16.453125" style="106" bestFit="1" customWidth="1"/>
    <col min="12544" max="12544" width="3.7265625" style="106" customWidth="1"/>
    <col min="12545" max="12545" width="19.1796875" style="106" bestFit="1" customWidth="1"/>
    <col min="12546" max="12546" width="3.7265625" style="106" customWidth="1"/>
    <col min="12547" max="12547" width="16.81640625" style="106" bestFit="1" customWidth="1"/>
    <col min="12548" max="12548" width="3.7265625" style="106" customWidth="1"/>
    <col min="12549" max="12549" width="19.1796875" style="106" bestFit="1" customWidth="1"/>
    <col min="12550" max="12550" width="4.1796875" style="106" bestFit="1" customWidth="1"/>
    <col min="12551" max="12796" width="11.453125" style="106"/>
    <col min="12797" max="12797" width="4" style="106" customWidth="1"/>
    <col min="12798" max="12798" width="8.1796875" style="106" customWidth="1"/>
    <col min="12799" max="12799" width="16.453125" style="106" bestFit="1" customWidth="1"/>
    <col min="12800" max="12800" width="3.7265625" style="106" customWidth="1"/>
    <col min="12801" max="12801" width="19.1796875" style="106" bestFit="1" customWidth="1"/>
    <col min="12802" max="12802" width="3.7265625" style="106" customWidth="1"/>
    <col min="12803" max="12803" width="16.81640625" style="106" bestFit="1" customWidth="1"/>
    <col min="12804" max="12804" width="3.7265625" style="106" customWidth="1"/>
    <col min="12805" max="12805" width="19.1796875" style="106" bestFit="1" customWidth="1"/>
    <col min="12806" max="12806" width="4.1796875" style="106" bestFit="1" customWidth="1"/>
    <col min="12807" max="13052" width="11.453125" style="106"/>
    <col min="13053" max="13053" width="4" style="106" customWidth="1"/>
    <col min="13054" max="13054" width="8.1796875" style="106" customWidth="1"/>
    <col min="13055" max="13055" width="16.453125" style="106" bestFit="1" customWidth="1"/>
    <col min="13056" max="13056" width="3.7265625" style="106" customWidth="1"/>
    <col min="13057" max="13057" width="19.1796875" style="106" bestFit="1" customWidth="1"/>
    <col min="13058" max="13058" width="3.7265625" style="106" customWidth="1"/>
    <col min="13059" max="13059" width="16.81640625" style="106" bestFit="1" customWidth="1"/>
    <col min="13060" max="13060" width="3.7265625" style="106" customWidth="1"/>
    <col min="13061" max="13061" width="19.1796875" style="106" bestFit="1" customWidth="1"/>
    <col min="13062" max="13062" width="4.1796875" style="106" bestFit="1" customWidth="1"/>
    <col min="13063" max="13308" width="11.453125" style="106"/>
    <col min="13309" max="13309" width="4" style="106" customWidth="1"/>
    <col min="13310" max="13310" width="8.1796875" style="106" customWidth="1"/>
    <col min="13311" max="13311" width="16.453125" style="106" bestFit="1" customWidth="1"/>
    <col min="13312" max="13312" width="3.7265625" style="106" customWidth="1"/>
    <col min="13313" max="13313" width="19.1796875" style="106" bestFit="1" customWidth="1"/>
    <col min="13314" max="13314" width="3.7265625" style="106" customWidth="1"/>
    <col min="13315" max="13315" width="16.81640625" style="106" bestFit="1" customWidth="1"/>
    <col min="13316" max="13316" width="3.7265625" style="106" customWidth="1"/>
    <col min="13317" max="13317" width="19.1796875" style="106" bestFit="1" customWidth="1"/>
    <col min="13318" max="13318" width="4.1796875" style="106" bestFit="1" customWidth="1"/>
    <col min="13319" max="13564" width="11.453125" style="106"/>
    <col min="13565" max="13565" width="4" style="106" customWidth="1"/>
    <col min="13566" max="13566" width="8.1796875" style="106" customWidth="1"/>
    <col min="13567" max="13567" width="16.453125" style="106" bestFit="1" customWidth="1"/>
    <col min="13568" max="13568" width="3.7265625" style="106" customWidth="1"/>
    <col min="13569" max="13569" width="19.1796875" style="106" bestFit="1" customWidth="1"/>
    <col min="13570" max="13570" width="3.7265625" style="106" customWidth="1"/>
    <col min="13571" max="13571" width="16.81640625" style="106" bestFit="1" customWidth="1"/>
    <col min="13572" max="13572" width="3.7265625" style="106" customWidth="1"/>
    <col min="13573" max="13573" width="19.1796875" style="106" bestFit="1" customWidth="1"/>
    <col min="13574" max="13574" width="4.1796875" style="106" bestFit="1" customWidth="1"/>
    <col min="13575" max="13820" width="11.453125" style="106"/>
    <col min="13821" max="13821" width="4" style="106" customWidth="1"/>
    <col min="13822" max="13822" width="8.1796875" style="106" customWidth="1"/>
    <col min="13823" max="13823" width="16.453125" style="106" bestFit="1" customWidth="1"/>
    <col min="13824" max="13824" width="3.7265625" style="106" customWidth="1"/>
    <col min="13825" max="13825" width="19.1796875" style="106" bestFit="1" customWidth="1"/>
    <col min="13826" max="13826" width="3.7265625" style="106" customWidth="1"/>
    <col min="13827" max="13827" width="16.81640625" style="106" bestFit="1" customWidth="1"/>
    <col min="13828" max="13828" width="3.7265625" style="106" customWidth="1"/>
    <col min="13829" max="13829" width="19.1796875" style="106" bestFit="1" customWidth="1"/>
    <col min="13830" max="13830" width="4.1796875" style="106" bestFit="1" customWidth="1"/>
    <col min="13831" max="14076" width="11.453125" style="106"/>
    <col min="14077" max="14077" width="4" style="106" customWidth="1"/>
    <col min="14078" max="14078" width="8.1796875" style="106" customWidth="1"/>
    <col min="14079" max="14079" width="16.453125" style="106" bestFit="1" customWidth="1"/>
    <col min="14080" max="14080" width="3.7265625" style="106" customWidth="1"/>
    <col min="14081" max="14081" width="19.1796875" style="106" bestFit="1" customWidth="1"/>
    <col min="14082" max="14082" width="3.7265625" style="106" customWidth="1"/>
    <col min="14083" max="14083" width="16.81640625" style="106" bestFit="1" customWidth="1"/>
    <col min="14084" max="14084" width="3.7265625" style="106" customWidth="1"/>
    <col min="14085" max="14085" width="19.1796875" style="106" bestFit="1" customWidth="1"/>
    <col min="14086" max="14086" width="4.1796875" style="106" bestFit="1" customWidth="1"/>
    <col min="14087" max="14332" width="11.453125" style="106"/>
    <col min="14333" max="14333" width="4" style="106" customWidth="1"/>
    <col min="14334" max="14334" width="8.1796875" style="106" customWidth="1"/>
    <col min="14335" max="14335" width="16.453125" style="106" bestFit="1" customWidth="1"/>
    <col min="14336" max="14336" width="3.7265625" style="106" customWidth="1"/>
    <col min="14337" max="14337" width="19.1796875" style="106" bestFit="1" customWidth="1"/>
    <col min="14338" max="14338" width="3.7265625" style="106" customWidth="1"/>
    <col min="14339" max="14339" width="16.81640625" style="106" bestFit="1" customWidth="1"/>
    <col min="14340" max="14340" width="3.7265625" style="106" customWidth="1"/>
    <col min="14341" max="14341" width="19.1796875" style="106" bestFit="1" customWidth="1"/>
    <col min="14342" max="14342" width="4.1796875" style="106" bestFit="1" customWidth="1"/>
    <col min="14343" max="14588" width="11.453125" style="106"/>
    <col min="14589" max="14589" width="4" style="106" customWidth="1"/>
    <col min="14590" max="14590" width="8.1796875" style="106" customWidth="1"/>
    <col min="14591" max="14591" width="16.453125" style="106" bestFit="1" customWidth="1"/>
    <col min="14592" max="14592" width="3.7265625" style="106" customWidth="1"/>
    <col min="14593" max="14593" width="19.1796875" style="106" bestFit="1" customWidth="1"/>
    <col min="14594" max="14594" width="3.7265625" style="106" customWidth="1"/>
    <col min="14595" max="14595" width="16.81640625" style="106" bestFit="1" customWidth="1"/>
    <col min="14596" max="14596" width="3.7265625" style="106" customWidth="1"/>
    <col min="14597" max="14597" width="19.1796875" style="106" bestFit="1" customWidth="1"/>
    <col min="14598" max="14598" width="4.1796875" style="106" bestFit="1" customWidth="1"/>
    <col min="14599" max="14844" width="11.453125" style="106"/>
    <col min="14845" max="14845" width="4" style="106" customWidth="1"/>
    <col min="14846" max="14846" width="8.1796875" style="106" customWidth="1"/>
    <col min="14847" max="14847" width="16.453125" style="106" bestFit="1" customWidth="1"/>
    <col min="14848" max="14848" width="3.7265625" style="106" customWidth="1"/>
    <col min="14849" max="14849" width="19.1796875" style="106" bestFit="1" customWidth="1"/>
    <col min="14850" max="14850" width="3.7265625" style="106" customWidth="1"/>
    <col min="14851" max="14851" width="16.81640625" style="106" bestFit="1" customWidth="1"/>
    <col min="14852" max="14852" width="3.7265625" style="106" customWidth="1"/>
    <col min="14853" max="14853" width="19.1796875" style="106" bestFit="1" customWidth="1"/>
    <col min="14854" max="14854" width="4.1796875" style="106" bestFit="1" customWidth="1"/>
    <col min="14855" max="15100" width="11.453125" style="106"/>
    <col min="15101" max="15101" width="4" style="106" customWidth="1"/>
    <col min="15102" max="15102" width="8.1796875" style="106" customWidth="1"/>
    <col min="15103" max="15103" width="16.453125" style="106" bestFit="1" customWidth="1"/>
    <col min="15104" max="15104" width="3.7265625" style="106" customWidth="1"/>
    <col min="15105" max="15105" width="19.1796875" style="106" bestFit="1" customWidth="1"/>
    <col min="15106" max="15106" width="3.7265625" style="106" customWidth="1"/>
    <col min="15107" max="15107" width="16.81640625" style="106" bestFit="1" customWidth="1"/>
    <col min="15108" max="15108" width="3.7265625" style="106" customWidth="1"/>
    <col min="15109" max="15109" width="19.1796875" style="106" bestFit="1" customWidth="1"/>
    <col min="15110" max="15110" width="4.1796875" style="106" bestFit="1" customWidth="1"/>
    <col min="15111" max="15356" width="11.453125" style="106"/>
    <col min="15357" max="15357" width="4" style="106" customWidth="1"/>
    <col min="15358" max="15358" width="8.1796875" style="106" customWidth="1"/>
    <col min="15359" max="15359" width="16.453125" style="106" bestFit="1" customWidth="1"/>
    <col min="15360" max="15360" width="3.7265625" style="106" customWidth="1"/>
    <col min="15361" max="15361" width="19.1796875" style="106" bestFit="1" customWidth="1"/>
    <col min="15362" max="15362" width="3.7265625" style="106" customWidth="1"/>
    <col min="15363" max="15363" width="16.81640625" style="106" bestFit="1" customWidth="1"/>
    <col min="15364" max="15364" width="3.7265625" style="106" customWidth="1"/>
    <col min="15365" max="15365" width="19.1796875" style="106" bestFit="1" customWidth="1"/>
    <col min="15366" max="15366" width="4.1796875" style="106" bestFit="1" customWidth="1"/>
    <col min="15367" max="15612" width="11.453125" style="106"/>
    <col min="15613" max="15613" width="4" style="106" customWidth="1"/>
    <col min="15614" max="15614" width="8.1796875" style="106" customWidth="1"/>
    <col min="15615" max="15615" width="16.453125" style="106" bestFit="1" customWidth="1"/>
    <col min="15616" max="15616" width="3.7265625" style="106" customWidth="1"/>
    <col min="15617" max="15617" width="19.1796875" style="106" bestFit="1" customWidth="1"/>
    <col min="15618" max="15618" width="3.7265625" style="106" customWidth="1"/>
    <col min="15619" max="15619" width="16.81640625" style="106" bestFit="1" customWidth="1"/>
    <col min="15620" max="15620" width="3.7265625" style="106" customWidth="1"/>
    <col min="15621" max="15621" width="19.1796875" style="106" bestFit="1" customWidth="1"/>
    <col min="15622" max="15622" width="4.1796875" style="106" bestFit="1" customWidth="1"/>
    <col min="15623" max="15868" width="11.453125" style="106"/>
    <col min="15869" max="15869" width="4" style="106" customWidth="1"/>
    <col min="15870" max="15870" width="8.1796875" style="106" customWidth="1"/>
    <col min="15871" max="15871" width="16.453125" style="106" bestFit="1" customWidth="1"/>
    <col min="15872" max="15872" width="3.7265625" style="106" customWidth="1"/>
    <col min="15873" max="15873" width="19.1796875" style="106" bestFit="1" customWidth="1"/>
    <col min="15874" max="15874" width="3.7265625" style="106" customWidth="1"/>
    <col min="15875" max="15875" width="16.81640625" style="106" bestFit="1" customWidth="1"/>
    <col min="15876" max="15876" width="3.7265625" style="106" customWidth="1"/>
    <col min="15877" max="15877" width="19.1796875" style="106" bestFit="1" customWidth="1"/>
    <col min="15878" max="15878" width="4.1796875" style="106" bestFit="1" customWidth="1"/>
    <col min="15879" max="16124" width="11.453125" style="106"/>
    <col min="16125" max="16125" width="4" style="106" customWidth="1"/>
    <col min="16126" max="16126" width="8.1796875" style="106" customWidth="1"/>
    <col min="16127" max="16127" width="16.453125" style="106" bestFit="1" customWidth="1"/>
    <col min="16128" max="16128" width="3.7265625" style="106" customWidth="1"/>
    <col min="16129" max="16129" width="19.1796875" style="106" bestFit="1" customWidth="1"/>
    <col min="16130" max="16130" width="3.7265625" style="106" customWidth="1"/>
    <col min="16131" max="16131" width="16.81640625" style="106" bestFit="1" customWidth="1"/>
    <col min="16132" max="16132" width="3.7265625" style="106" customWidth="1"/>
    <col min="16133" max="16133" width="19.1796875" style="106" bestFit="1" customWidth="1"/>
    <col min="16134" max="16134" width="4.1796875" style="106" bestFit="1" customWidth="1"/>
    <col min="16135" max="16384" width="11.453125" style="106"/>
  </cols>
  <sheetData>
    <row r="1" spans="1:6" ht="13.5" customHeight="1" x14ac:dyDescent="0.25">
      <c r="A1" s="855" t="s">
        <v>5</v>
      </c>
      <c r="B1" s="856"/>
      <c r="C1" s="856"/>
      <c r="D1" s="856"/>
      <c r="E1" s="856"/>
      <c r="F1" s="857"/>
    </row>
    <row r="2" spans="1:6" ht="14.25" customHeight="1" thickBot="1" x14ac:dyDescent="0.3">
      <c r="A2" s="858"/>
      <c r="B2" s="859"/>
      <c r="C2" s="859"/>
      <c r="D2" s="859"/>
      <c r="E2" s="859"/>
      <c r="F2" s="860"/>
    </row>
    <row r="3" spans="1:6" s="280" customFormat="1" ht="18" customHeight="1" thickBot="1" x14ac:dyDescent="0.3">
      <c r="A3" s="281"/>
      <c r="B3" s="282"/>
      <c r="C3" s="283" t="s">
        <v>49</v>
      </c>
      <c r="D3" s="289" t="s">
        <v>50</v>
      </c>
      <c r="E3" s="283" t="s">
        <v>51</v>
      </c>
      <c r="F3" s="285" t="s">
        <v>51</v>
      </c>
    </row>
    <row r="4" spans="1:6" s="280" customFormat="1" ht="18" customHeight="1" x14ac:dyDescent="0.25">
      <c r="A4" s="853" t="s">
        <v>155</v>
      </c>
      <c r="B4" s="286" t="s">
        <v>150</v>
      </c>
      <c r="C4" s="290"/>
      <c r="D4" s="291"/>
      <c r="E4" s="290"/>
      <c r="F4" s="292"/>
    </row>
    <row r="5" spans="1:6" s="280" customFormat="1" ht="18" customHeight="1" x14ac:dyDescent="0.25">
      <c r="A5" s="854"/>
      <c r="B5" s="287" t="s">
        <v>119</v>
      </c>
      <c r="C5" s="293"/>
      <c r="D5" s="294"/>
      <c r="E5" s="293"/>
      <c r="F5" s="295"/>
    </row>
    <row r="6" spans="1:6" s="280" customFormat="1" ht="18" customHeight="1" x14ac:dyDescent="0.25">
      <c r="A6" s="854"/>
      <c r="B6" s="287" t="s">
        <v>120</v>
      </c>
      <c r="C6" s="293"/>
      <c r="D6" s="294"/>
      <c r="E6" s="293"/>
      <c r="F6" s="295"/>
    </row>
    <row r="7" spans="1:6" s="280" customFormat="1" ht="18" customHeight="1" x14ac:dyDescent="0.25">
      <c r="A7" s="854"/>
      <c r="B7" s="287" t="s">
        <v>121</v>
      </c>
      <c r="C7" s="293"/>
      <c r="D7" s="294"/>
      <c r="E7" s="293"/>
      <c r="F7" s="295"/>
    </row>
    <row r="8" spans="1:6" s="280" customFormat="1" ht="18" customHeight="1" x14ac:dyDescent="0.25">
      <c r="A8" s="854"/>
      <c r="B8" s="287" t="s">
        <v>122</v>
      </c>
      <c r="C8" s="293"/>
      <c r="D8" s="294"/>
      <c r="E8" s="293"/>
      <c r="F8" s="295"/>
    </row>
    <row r="9" spans="1:6" s="280" customFormat="1" ht="18" customHeight="1" x14ac:dyDescent="0.25">
      <c r="A9" s="854"/>
      <c r="B9" s="287" t="s">
        <v>115</v>
      </c>
      <c r="C9" s="293"/>
      <c r="D9" s="294"/>
      <c r="E9" s="293"/>
      <c r="F9" s="295"/>
    </row>
    <row r="10" spans="1:6" s="280" customFormat="1" ht="18" customHeight="1" x14ac:dyDescent="0.25">
      <c r="A10" s="854"/>
      <c r="B10" s="287" t="s">
        <v>15</v>
      </c>
      <c r="C10" s="293"/>
      <c r="D10" s="294"/>
      <c r="E10" s="293"/>
      <c r="F10" s="295"/>
    </row>
    <row r="11" spans="1:6" s="280" customFormat="1" ht="18" customHeight="1" x14ac:dyDescent="0.25">
      <c r="A11" s="854"/>
      <c r="B11" s="287" t="s">
        <v>151</v>
      </c>
      <c r="C11" s="293"/>
      <c r="D11" s="294"/>
      <c r="E11" s="293"/>
      <c r="F11" s="295"/>
    </row>
    <row r="12" spans="1:6" s="280" customFormat="1" ht="18" customHeight="1" thickBot="1" x14ac:dyDescent="0.3">
      <c r="A12" s="854"/>
      <c r="B12" s="288" t="s">
        <v>125</v>
      </c>
      <c r="C12" s="296"/>
      <c r="D12" s="297"/>
      <c r="E12" s="296"/>
      <c r="F12" s="298"/>
    </row>
    <row r="13" spans="1:6" s="280" customFormat="1" ht="18" customHeight="1" thickBot="1" x14ac:dyDescent="0.3">
      <c r="A13" s="281"/>
      <c r="B13" s="284"/>
      <c r="C13" s="283" t="s">
        <v>49</v>
      </c>
      <c r="D13" s="289" t="s">
        <v>50</v>
      </c>
      <c r="E13" s="283" t="s">
        <v>51</v>
      </c>
      <c r="F13" s="285" t="s">
        <v>51</v>
      </c>
    </row>
    <row r="14" spans="1:6" s="280" customFormat="1" ht="18" customHeight="1" x14ac:dyDescent="0.25">
      <c r="A14" s="854" t="s">
        <v>4</v>
      </c>
      <c r="B14" s="286" t="s">
        <v>150</v>
      </c>
      <c r="C14" s="290"/>
      <c r="D14" s="291"/>
      <c r="E14" s="290"/>
      <c r="F14" s="292"/>
    </row>
    <row r="15" spans="1:6" s="280" customFormat="1" ht="18" customHeight="1" x14ac:dyDescent="0.25">
      <c r="A15" s="854"/>
      <c r="B15" s="287" t="s">
        <v>119</v>
      </c>
      <c r="C15" s="293"/>
      <c r="D15" s="294"/>
      <c r="E15" s="293"/>
      <c r="F15" s="295"/>
    </row>
    <row r="16" spans="1:6" s="280" customFormat="1" ht="18" customHeight="1" x14ac:dyDescent="0.25">
      <c r="A16" s="854"/>
      <c r="B16" s="287" t="s">
        <v>120</v>
      </c>
      <c r="C16" s="293"/>
      <c r="D16" s="294"/>
      <c r="E16" s="293"/>
      <c r="F16" s="295"/>
    </row>
    <row r="17" spans="1:6" s="280" customFormat="1" ht="18" customHeight="1" x14ac:dyDescent="0.25">
      <c r="A17" s="854"/>
      <c r="B17" s="287" t="s">
        <v>121</v>
      </c>
      <c r="C17" s="293"/>
      <c r="D17" s="294"/>
      <c r="E17" s="293"/>
      <c r="F17" s="295"/>
    </row>
    <row r="18" spans="1:6" s="280" customFormat="1" ht="18" customHeight="1" x14ac:dyDescent="0.25">
      <c r="A18" s="854"/>
      <c r="B18" s="287" t="s">
        <v>122</v>
      </c>
      <c r="C18" s="293"/>
      <c r="D18" s="294"/>
      <c r="E18" s="293"/>
      <c r="F18" s="295"/>
    </row>
    <row r="19" spans="1:6" s="280" customFormat="1" ht="18" customHeight="1" x14ac:dyDescent="0.25">
      <c r="A19" s="854"/>
      <c r="B19" s="287" t="s">
        <v>115</v>
      </c>
      <c r="C19" s="293"/>
      <c r="D19" s="294"/>
      <c r="E19" s="293"/>
      <c r="F19" s="295"/>
    </row>
    <row r="20" spans="1:6" s="280" customFormat="1" ht="18" customHeight="1" x14ac:dyDescent="0.25">
      <c r="A20" s="854"/>
      <c r="B20" s="287" t="s">
        <v>15</v>
      </c>
      <c r="C20" s="293"/>
      <c r="D20" s="294"/>
      <c r="E20" s="293"/>
      <c r="F20" s="295"/>
    </row>
    <row r="21" spans="1:6" s="280" customFormat="1" ht="18" customHeight="1" x14ac:dyDescent="0.25">
      <c r="A21" s="854"/>
      <c r="B21" s="287" t="s">
        <v>151</v>
      </c>
      <c r="C21" s="293"/>
      <c r="D21" s="294"/>
      <c r="E21" s="293"/>
      <c r="F21" s="295"/>
    </row>
    <row r="22" spans="1:6" s="280" customFormat="1" ht="18" customHeight="1" x14ac:dyDescent="0.25">
      <c r="A22" s="854"/>
      <c r="B22" s="287" t="s">
        <v>123</v>
      </c>
      <c r="C22" s="293"/>
      <c r="D22" s="294"/>
      <c r="E22" s="293"/>
      <c r="F22" s="295"/>
    </row>
    <row r="23" spans="1:6" s="280" customFormat="1" ht="18" customHeight="1" x14ac:dyDescent="0.25">
      <c r="A23" s="854"/>
      <c r="B23" s="287" t="s">
        <v>124</v>
      </c>
      <c r="C23" s="293"/>
      <c r="D23" s="294"/>
      <c r="E23" s="293"/>
      <c r="F23" s="295"/>
    </row>
    <row r="24" spans="1:6" s="280" customFormat="1" ht="18" customHeight="1" x14ac:dyDescent="0.25">
      <c r="A24" s="854"/>
      <c r="B24" s="287" t="s">
        <v>125</v>
      </c>
      <c r="C24" s="293"/>
      <c r="D24" s="294"/>
      <c r="E24" s="293"/>
      <c r="F24" s="295"/>
    </row>
    <row r="25" spans="1:6" s="280" customFormat="1" ht="18" customHeight="1" x14ac:dyDescent="0.25">
      <c r="A25" s="854"/>
      <c r="B25" s="287" t="s">
        <v>152</v>
      </c>
      <c r="C25" s="293"/>
      <c r="D25" s="294"/>
      <c r="E25" s="293"/>
      <c r="F25" s="295"/>
    </row>
    <row r="26" spans="1:6" s="280" customFormat="1" ht="18" customHeight="1" x14ac:dyDescent="0.25">
      <c r="A26" s="854"/>
      <c r="B26" s="287" t="s">
        <v>153</v>
      </c>
      <c r="C26" s="293"/>
      <c r="D26" s="294"/>
      <c r="E26" s="293"/>
      <c r="F26" s="295"/>
    </row>
    <row r="27" spans="1:6" s="280" customFormat="1" ht="18" customHeight="1" thickBot="1" x14ac:dyDescent="0.3">
      <c r="A27" s="861"/>
      <c r="B27" s="288" t="s">
        <v>154</v>
      </c>
      <c r="C27" s="296"/>
      <c r="D27" s="297"/>
      <c r="E27" s="296"/>
      <c r="F27" s="298"/>
    </row>
    <row r="28" spans="1:6" s="280" customFormat="1" ht="15" customHeight="1" x14ac:dyDescent="0.25"/>
    <row r="29" spans="1:6" s="280" customFormat="1" ht="11.5" x14ac:dyDescent="0.25"/>
    <row r="30" spans="1:6" s="280" customFormat="1" ht="11.5" x14ac:dyDescent="0.25"/>
    <row r="31" spans="1:6" s="280" customFormat="1" ht="11.5" x14ac:dyDescent="0.25"/>
  </sheetData>
  <mergeCells count="3">
    <mergeCell ref="A4:A12"/>
    <mergeCell ref="A1:F2"/>
    <mergeCell ref="A14:A27"/>
  </mergeCells>
  <printOptions horizontalCentered="1" verticalCentered="1"/>
  <pageMargins left="0.15748031496062992" right="0.15748031496062992" top="0.19685039370078741" bottom="0.19685039370078741" header="0.11811023622047245" footer="0.1181102362204724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Q15" sqref="Q15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377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 t="s">
        <v>461</v>
      </c>
      <c r="M2" s="471"/>
      <c r="N2" s="472"/>
      <c r="O2" s="116"/>
      <c r="P2" s="468" t="s">
        <v>0</v>
      </c>
      <c r="Q2" s="469"/>
      <c r="R2" s="470" t="s">
        <v>476</v>
      </c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286</v>
      </c>
      <c r="K13" s="474"/>
      <c r="L13" s="474"/>
      <c r="M13" s="475"/>
      <c r="N13" s="132">
        <v>0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223</v>
      </c>
      <c r="K14" s="474"/>
      <c r="L14" s="474"/>
      <c r="M14" s="475"/>
      <c r="N14" s="132">
        <v>3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7" t="s">
        <v>223</v>
      </c>
      <c r="Q23" s="478"/>
      <c r="R23" s="478"/>
      <c r="S23" s="479"/>
      <c r="T23" s="415">
        <v>3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3" t="s">
        <v>288</v>
      </c>
      <c r="Q24" s="474"/>
      <c r="R24" s="474"/>
      <c r="S24" s="475"/>
      <c r="T24" s="132">
        <v>2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480</v>
      </c>
      <c r="K33" s="474"/>
      <c r="L33" s="474"/>
      <c r="M33" s="475"/>
      <c r="N33" s="132">
        <v>0</v>
      </c>
    </row>
    <row r="34" spans="1:25" ht="33" customHeight="1" x14ac:dyDescent="0.25">
      <c r="A34" s="134"/>
      <c r="B34" s="131"/>
      <c r="C34" s="183"/>
      <c r="J34" s="473" t="s">
        <v>288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 t="str">
        <f>$L$2</f>
        <v>SAB 17.00 HS</v>
      </c>
      <c r="M46" s="482"/>
      <c r="N46" s="483"/>
      <c r="O46" s="116"/>
      <c r="P46" s="480" t="s">
        <v>0</v>
      </c>
      <c r="Q46" s="481"/>
      <c r="R46" s="482" t="str">
        <f>$R$2</f>
        <v xml:space="preserve">SAB 20.00 HS 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43" priority="10" stopIfTrue="1">
      <formula>H9&gt;H8</formula>
    </cfRule>
  </conditionalFormatting>
  <conditionalFormatting sqref="H8">
    <cfRule type="expression" dxfId="1442" priority="11" stopIfTrue="1">
      <formula>H8&gt;H9</formula>
    </cfRule>
  </conditionalFormatting>
  <conditionalFormatting sqref="H19">
    <cfRule type="expression" dxfId="1441" priority="8" stopIfTrue="1">
      <formula>H19&gt;H18</formula>
    </cfRule>
  </conditionalFormatting>
  <conditionalFormatting sqref="H18">
    <cfRule type="expression" dxfId="1440" priority="9" stopIfTrue="1">
      <formula>H18&gt;H19</formula>
    </cfRule>
  </conditionalFormatting>
  <conditionalFormatting sqref="H29">
    <cfRule type="expression" dxfId="1439" priority="6" stopIfTrue="1">
      <formula>H29&gt;H28</formula>
    </cfRule>
  </conditionalFormatting>
  <conditionalFormatting sqref="H28">
    <cfRule type="expression" dxfId="1438" priority="7" stopIfTrue="1">
      <formula>H28&gt;H29</formula>
    </cfRule>
  </conditionalFormatting>
  <conditionalFormatting sqref="H39">
    <cfRule type="expression" dxfId="1437" priority="4" stopIfTrue="1">
      <formula>H39&gt;H38</formula>
    </cfRule>
  </conditionalFormatting>
  <conditionalFormatting sqref="H38">
    <cfRule type="expression" dxfId="1436" priority="5" stopIfTrue="1">
      <formula>H38&gt;H39</formula>
    </cfRule>
  </conditionalFormatting>
  <conditionalFormatting sqref="N14">
    <cfRule type="expression" dxfId="1435" priority="3" stopIfTrue="1">
      <formula>N14&gt;N15</formula>
    </cfRule>
  </conditionalFormatting>
  <conditionalFormatting sqref="T24">
    <cfRule type="expression" dxfId="1434" priority="2" stopIfTrue="1">
      <formula>T24&gt;T25</formula>
    </cfRule>
  </conditionalFormatting>
  <conditionalFormatting sqref="N34">
    <cfRule type="expression" dxfId="1433" priority="1" stopIfTrue="1">
      <formula>N34&gt;N35</formula>
    </cfRule>
  </conditionalFormatting>
  <conditionalFormatting sqref="N33 T23 N13">
    <cfRule type="expression" dxfId="14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Q29" sqref="Q29"/>
    </sheetView>
  </sheetViews>
  <sheetFormatPr baseColWidth="10" defaultColWidth="5.26953125" defaultRowHeight="18.75" customHeight="1" x14ac:dyDescent="0.25"/>
  <cols>
    <col min="1" max="2" width="7.7265625" style="122" customWidth="1"/>
    <col min="3" max="3" width="2.54296875" style="122" customWidth="1"/>
    <col min="4" max="6" width="12.7265625" style="122" customWidth="1"/>
    <col min="7" max="7" width="7.7265625" style="122" customWidth="1"/>
    <col min="8" max="8" width="7.7265625" style="114" customWidth="1"/>
    <col min="9" max="9" width="2.1796875" style="114" customWidth="1"/>
    <col min="10" max="13" width="7.7265625" style="122" customWidth="1"/>
    <col min="14" max="14" width="7.7265625" style="114" customWidth="1"/>
    <col min="15" max="15" width="2.1796875" style="114" customWidth="1"/>
    <col min="16" max="19" width="7.7265625" style="122" customWidth="1"/>
    <col min="20" max="20" width="7.7265625" style="114" customWidth="1"/>
    <col min="21" max="21" width="4.453125" style="114" customWidth="1"/>
    <col min="22" max="24" width="7.7265625" style="122" customWidth="1"/>
    <col min="25" max="25" width="2.54296875" style="122" customWidth="1"/>
    <col min="26" max="52" width="18.54296875" style="122" customWidth="1"/>
    <col min="53" max="16384" width="5.26953125" style="122"/>
  </cols>
  <sheetData>
    <row r="1" spans="1:25" s="112" customFormat="1" ht="30.75" customHeight="1" thickBot="1" x14ac:dyDescent="0.3">
      <c r="D1" s="434" t="s">
        <v>14</v>
      </c>
      <c r="E1" s="435"/>
      <c r="F1" s="435"/>
      <c r="G1" s="435"/>
      <c r="H1" s="436" t="s">
        <v>3</v>
      </c>
      <c r="I1" s="436"/>
      <c r="J1" s="436"/>
      <c r="K1" s="436"/>
      <c r="L1" s="436"/>
      <c r="M1" s="436" t="s">
        <v>187</v>
      </c>
      <c r="N1" s="436"/>
      <c r="O1" s="436"/>
      <c r="P1" s="436"/>
      <c r="Q1" s="436" t="s">
        <v>155</v>
      </c>
      <c r="R1" s="436"/>
      <c r="S1" s="436"/>
      <c r="T1" s="437"/>
      <c r="U1" s="113"/>
      <c r="V1" s="113"/>
      <c r="W1" s="113"/>
      <c r="X1" s="113"/>
    </row>
    <row r="2" spans="1:25" s="114" customFormat="1" ht="30.75" customHeight="1" thickBot="1" x14ac:dyDescent="0.3">
      <c r="D2" s="468" t="s">
        <v>12</v>
      </c>
      <c r="E2" s="469"/>
      <c r="F2" s="470"/>
      <c r="G2" s="471"/>
      <c r="H2" s="472"/>
      <c r="I2" s="115"/>
      <c r="J2" s="468" t="s">
        <v>13</v>
      </c>
      <c r="K2" s="469"/>
      <c r="L2" s="470"/>
      <c r="M2" s="471"/>
      <c r="N2" s="472"/>
      <c r="O2" s="116"/>
      <c r="P2" s="468" t="s">
        <v>0</v>
      </c>
      <c r="Q2" s="469"/>
      <c r="R2" s="470"/>
      <c r="S2" s="471"/>
      <c r="T2" s="472"/>
      <c r="U2" s="113"/>
      <c r="V2" s="113"/>
      <c r="W2" s="113"/>
      <c r="X2" s="113"/>
    </row>
    <row r="3" spans="1:25" ht="5.25" customHeight="1" x14ac:dyDescent="0.25">
      <c r="D3" s="476"/>
      <c r="E3" s="476"/>
      <c r="F3" s="123"/>
      <c r="G3" s="123"/>
      <c r="I3" s="124"/>
      <c r="O3" s="113"/>
      <c r="U3" s="113"/>
      <c r="V3" s="113"/>
      <c r="W3" s="113"/>
      <c r="X3" s="113"/>
    </row>
    <row r="4" spans="1:25" ht="33" customHeight="1" x14ac:dyDescent="0.25">
      <c r="B4" s="131"/>
      <c r="C4" s="183"/>
      <c r="D4" s="113"/>
      <c r="E4" s="113"/>
      <c r="F4" s="113"/>
      <c r="G4" s="113"/>
      <c r="H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5" ht="33" customHeight="1" x14ac:dyDescent="0.25">
      <c r="C5" s="183"/>
      <c r="D5" s="113"/>
      <c r="E5" s="113"/>
      <c r="F5" s="113"/>
      <c r="G5" s="113"/>
      <c r="H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5" ht="4.5" customHeight="1" x14ac:dyDescent="0.25">
      <c r="A6" s="134"/>
      <c r="C6" s="135"/>
      <c r="D6" s="113"/>
      <c r="E6" s="113"/>
      <c r="F6" s="113"/>
      <c r="G6" s="113"/>
      <c r="H6" s="113"/>
      <c r="I6" s="137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5" ht="33" customHeight="1" x14ac:dyDescent="0.25">
      <c r="A7" s="134"/>
      <c r="C7" s="183"/>
      <c r="D7" s="113"/>
      <c r="E7" s="113"/>
      <c r="F7" s="113"/>
      <c r="G7" s="113"/>
      <c r="H7" s="113"/>
      <c r="I7" s="137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5" ht="33" customHeight="1" x14ac:dyDescent="0.25">
      <c r="A8" s="130">
        <v>1</v>
      </c>
      <c r="B8" s="131">
        <v>1</v>
      </c>
      <c r="C8" s="183"/>
      <c r="D8" s="473"/>
      <c r="E8" s="474"/>
      <c r="F8" s="474"/>
      <c r="G8" s="475"/>
      <c r="H8" s="132"/>
      <c r="U8" s="113"/>
      <c r="V8" s="113"/>
      <c r="W8" s="113"/>
      <c r="X8" s="113"/>
    </row>
    <row r="9" spans="1:25" ht="33" customHeight="1" x14ac:dyDescent="0.25">
      <c r="A9" s="134"/>
      <c r="B9" s="131">
        <v>2</v>
      </c>
      <c r="C9" s="183"/>
      <c r="D9" s="473"/>
      <c r="E9" s="474"/>
      <c r="F9" s="474"/>
      <c r="G9" s="475"/>
      <c r="H9" s="132"/>
      <c r="U9" s="113"/>
      <c r="V9" s="113"/>
      <c r="W9" s="113"/>
      <c r="X9" s="113"/>
    </row>
    <row r="10" spans="1:25" ht="33" customHeight="1" x14ac:dyDescent="0.25">
      <c r="A10" s="134"/>
      <c r="C10" s="183"/>
      <c r="I10" s="139"/>
      <c r="J10" s="113"/>
      <c r="K10" s="113"/>
      <c r="L10" s="113"/>
      <c r="M10" s="113"/>
    </row>
    <row r="11" spans="1:25" s="148" customFormat="1" ht="4.5" customHeight="1" x14ac:dyDescent="0.25">
      <c r="A11" s="134"/>
      <c r="C11" s="142"/>
      <c r="I11" s="143"/>
      <c r="J11" s="113"/>
      <c r="K11" s="113"/>
      <c r="L11" s="113"/>
      <c r="M11" s="113"/>
      <c r="Y11" s="122"/>
    </row>
    <row r="12" spans="1:25" ht="33" customHeight="1" x14ac:dyDescent="0.25">
      <c r="A12" s="134"/>
      <c r="C12" s="183"/>
      <c r="I12" s="143"/>
      <c r="J12" s="113"/>
      <c r="K12" s="113"/>
      <c r="L12" s="113"/>
      <c r="M12" s="113"/>
    </row>
    <row r="13" spans="1:25" ht="33" customHeight="1" x14ac:dyDescent="0.25">
      <c r="A13" s="134"/>
      <c r="B13" s="131"/>
      <c r="C13" s="183"/>
      <c r="D13" s="113"/>
      <c r="E13" s="113"/>
      <c r="F13" s="113"/>
      <c r="G13" s="113"/>
      <c r="H13" s="113"/>
      <c r="J13" s="473" t="s">
        <v>224</v>
      </c>
      <c r="K13" s="474"/>
      <c r="L13" s="474"/>
      <c r="M13" s="475"/>
      <c r="N13" s="132">
        <v>3</v>
      </c>
    </row>
    <row r="14" spans="1:25" ht="33" customHeight="1" x14ac:dyDescent="0.25">
      <c r="A14" s="134"/>
      <c r="B14" s="131"/>
      <c r="C14" s="183"/>
      <c r="D14" s="113"/>
      <c r="E14" s="113"/>
      <c r="F14" s="113"/>
      <c r="G14" s="113"/>
      <c r="H14" s="113"/>
      <c r="J14" s="473" t="s">
        <v>417</v>
      </c>
      <c r="K14" s="474"/>
      <c r="L14" s="474"/>
      <c r="M14" s="475"/>
      <c r="N14" s="132">
        <v>0</v>
      </c>
    </row>
    <row r="15" spans="1:25" ht="33" customHeight="1" x14ac:dyDescent="0.25">
      <c r="A15" s="134"/>
      <c r="C15" s="183"/>
      <c r="I15" s="143"/>
      <c r="J15" s="113"/>
      <c r="K15" s="113"/>
      <c r="L15" s="113"/>
      <c r="O15" s="139"/>
    </row>
    <row r="16" spans="1:25" s="148" customFormat="1" ht="4.5" customHeight="1" x14ac:dyDescent="0.25">
      <c r="A16" s="134"/>
      <c r="C16" s="135"/>
      <c r="I16" s="143"/>
      <c r="J16" s="113"/>
      <c r="K16" s="113"/>
      <c r="L16" s="113"/>
      <c r="O16" s="143"/>
      <c r="Y16" s="122"/>
    </row>
    <row r="17" spans="1:25" ht="33" customHeight="1" x14ac:dyDescent="0.25">
      <c r="A17" s="134"/>
      <c r="C17" s="183"/>
      <c r="I17" s="149"/>
      <c r="J17" s="113"/>
      <c r="K17" s="113"/>
      <c r="L17" s="113"/>
      <c r="O17" s="143"/>
    </row>
    <row r="18" spans="1:25" ht="33" customHeight="1" x14ac:dyDescent="0.25">
      <c r="A18" s="134"/>
      <c r="B18" s="131">
        <v>3</v>
      </c>
      <c r="C18" s="183"/>
      <c r="D18" s="473"/>
      <c r="E18" s="474"/>
      <c r="F18" s="474"/>
      <c r="G18" s="475"/>
      <c r="H18" s="132"/>
      <c r="O18" s="143"/>
      <c r="U18" s="113"/>
      <c r="V18" s="113"/>
      <c r="W18" s="113"/>
    </row>
    <row r="19" spans="1:25" ht="33" customHeight="1" x14ac:dyDescent="0.25">
      <c r="A19" s="130" t="s">
        <v>1</v>
      </c>
      <c r="B19" s="131">
        <v>4</v>
      </c>
      <c r="C19" s="183"/>
      <c r="D19" s="473"/>
      <c r="E19" s="474"/>
      <c r="F19" s="474"/>
      <c r="G19" s="475"/>
      <c r="H19" s="132"/>
      <c r="O19" s="143"/>
      <c r="U19" s="113"/>
      <c r="V19" s="113"/>
      <c r="W19" s="113"/>
    </row>
    <row r="20" spans="1:25" ht="33" customHeight="1" x14ac:dyDescent="0.25">
      <c r="A20" s="134"/>
      <c r="C20" s="183"/>
      <c r="I20" s="137"/>
      <c r="J20" s="113"/>
      <c r="K20" s="113"/>
      <c r="L20" s="113"/>
      <c r="O20" s="143"/>
      <c r="U20" s="113"/>
      <c r="V20" s="113"/>
      <c r="W20" s="113"/>
    </row>
    <row r="21" spans="1:25" s="148" customFormat="1" ht="4.5" customHeight="1" x14ac:dyDescent="0.25">
      <c r="A21" s="140"/>
      <c r="B21" s="131"/>
      <c r="C21" s="135"/>
      <c r="I21" s="137"/>
      <c r="J21" s="113"/>
      <c r="K21" s="113"/>
      <c r="L21" s="113"/>
      <c r="O21" s="143"/>
      <c r="U21" s="113"/>
      <c r="V21" s="113"/>
      <c r="W21" s="113"/>
      <c r="X21" s="122"/>
      <c r="Y21" s="122"/>
    </row>
    <row r="22" spans="1:25" ht="33" customHeight="1" x14ac:dyDescent="0.25">
      <c r="C22" s="183"/>
      <c r="I22" s="137"/>
      <c r="J22" s="113"/>
      <c r="K22" s="113"/>
      <c r="L22" s="113"/>
      <c r="O22" s="143"/>
      <c r="U22" s="113"/>
      <c r="V22" s="113"/>
      <c r="W22" s="113"/>
    </row>
    <row r="23" spans="1:25" ht="33" customHeight="1" x14ac:dyDescent="0.25">
      <c r="B23" s="131"/>
      <c r="C23" s="183"/>
      <c r="D23" s="113"/>
      <c r="E23" s="113"/>
      <c r="F23" s="113"/>
      <c r="G23" s="113"/>
      <c r="H23" s="113"/>
      <c r="I23" s="137"/>
      <c r="P23" s="473" t="s">
        <v>224</v>
      </c>
      <c r="Q23" s="474"/>
      <c r="R23" s="474"/>
      <c r="S23" s="475"/>
      <c r="T23" s="132">
        <v>2</v>
      </c>
    </row>
    <row r="24" spans="1:25" ht="33" customHeight="1" x14ac:dyDescent="0.25">
      <c r="B24" s="131"/>
      <c r="C24" s="183"/>
      <c r="D24" s="113"/>
      <c r="E24" s="113"/>
      <c r="F24" s="113"/>
      <c r="G24" s="113"/>
      <c r="H24" s="113"/>
      <c r="I24" s="137"/>
      <c r="P24" s="477" t="s">
        <v>416</v>
      </c>
      <c r="Q24" s="478"/>
      <c r="R24" s="478"/>
      <c r="S24" s="479"/>
      <c r="T24" s="415">
        <v>3</v>
      </c>
    </row>
    <row r="25" spans="1:25" ht="33" customHeight="1" x14ac:dyDescent="0.25">
      <c r="B25" s="131"/>
      <c r="C25" s="183"/>
      <c r="I25" s="137"/>
      <c r="J25" s="113"/>
      <c r="K25" s="113"/>
      <c r="L25" s="113"/>
      <c r="O25" s="143"/>
      <c r="P25" s="148"/>
      <c r="Q25" s="148"/>
      <c r="U25" s="113"/>
      <c r="V25" s="113"/>
      <c r="W25" s="113"/>
    </row>
    <row r="26" spans="1:25" s="148" customFormat="1" ht="4.5" customHeight="1" x14ac:dyDescent="0.25">
      <c r="A26" s="140"/>
      <c r="B26" s="131"/>
      <c r="C26" s="135"/>
      <c r="I26" s="137"/>
      <c r="J26" s="113"/>
      <c r="K26" s="113"/>
      <c r="L26" s="113"/>
      <c r="O26" s="143"/>
      <c r="U26" s="113"/>
      <c r="V26" s="113"/>
      <c r="W26" s="113"/>
      <c r="X26" s="122"/>
      <c r="Y26" s="122"/>
    </row>
    <row r="27" spans="1:25" ht="33" customHeight="1" x14ac:dyDescent="0.25">
      <c r="A27" s="134"/>
      <c r="B27" s="131"/>
      <c r="C27" s="183"/>
      <c r="I27" s="137"/>
      <c r="J27" s="113"/>
      <c r="K27" s="113"/>
      <c r="L27" s="113"/>
      <c r="O27" s="143"/>
      <c r="U27" s="113"/>
      <c r="V27" s="113"/>
      <c r="W27" s="113"/>
    </row>
    <row r="28" spans="1:25" ht="33" customHeight="1" x14ac:dyDescent="0.25">
      <c r="A28" s="130" t="s">
        <v>1</v>
      </c>
      <c r="B28" s="131">
        <v>5</v>
      </c>
      <c r="C28" s="183"/>
      <c r="D28" s="473"/>
      <c r="E28" s="474"/>
      <c r="F28" s="474"/>
      <c r="G28" s="475"/>
      <c r="H28" s="132"/>
      <c r="O28" s="143"/>
      <c r="U28" s="113"/>
      <c r="V28" s="113"/>
      <c r="W28" s="113"/>
    </row>
    <row r="29" spans="1:25" ht="33" customHeight="1" x14ac:dyDescent="0.25">
      <c r="A29" s="134"/>
      <c r="B29" s="131">
        <v>6</v>
      </c>
      <c r="C29" s="183"/>
      <c r="D29" s="473"/>
      <c r="E29" s="474"/>
      <c r="F29" s="474"/>
      <c r="G29" s="475"/>
      <c r="H29" s="132"/>
      <c r="O29" s="143"/>
      <c r="U29" s="113"/>
      <c r="V29" s="113"/>
      <c r="W29" s="113"/>
    </row>
    <row r="30" spans="1:25" ht="33" customHeight="1" x14ac:dyDescent="0.25">
      <c r="A30" s="134"/>
      <c r="B30" s="131"/>
      <c r="C30" s="183"/>
      <c r="I30" s="139"/>
      <c r="J30" s="113"/>
      <c r="K30" s="113"/>
      <c r="L30" s="113"/>
      <c r="O30" s="143"/>
    </row>
    <row r="31" spans="1:25" s="148" customFormat="1" ht="4.5" customHeight="1" x14ac:dyDescent="0.25">
      <c r="A31" s="134"/>
      <c r="B31" s="131"/>
      <c r="C31" s="135"/>
      <c r="I31" s="143"/>
      <c r="J31" s="113"/>
      <c r="K31" s="113"/>
      <c r="L31" s="113"/>
      <c r="O31" s="143"/>
      <c r="Y31" s="122"/>
    </row>
    <row r="32" spans="1:25" ht="33" customHeight="1" x14ac:dyDescent="0.25">
      <c r="A32" s="134"/>
      <c r="B32" s="131"/>
      <c r="C32" s="183"/>
      <c r="I32" s="143"/>
      <c r="J32" s="113"/>
      <c r="K32" s="113"/>
      <c r="L32" s="113"/>
      <c r="O32" s="149"/>
    </row>
    <row r="33" spans="1:25" ht="33" customHeight="1" x14ac:dyDescent="0.25">
      <c r="A33" s="134"/>
      <c r="B33" s="131"/>
      <c r="C33" s="183"/>
      <c r="J33" s="473" t="s">
        <v>419</v>
      </c>
      <c r="K33" s="474"/>
      <c r="L33" s="474"/>
      <c r="M33" s="475"/>
      <c r="N33" s="132">
        <v>1</v>
      </c>
    </row>
    <row r="34" spans="1:25" ht="33" customHeight="1" x14ac:dyDescent="0.25">
      <c r="A34" s="134"/>
      <c r="B34" s="131"/>
      <c r="C34" s="183"/>
      <c r="J34" s="473" t="s">
        <v>416</v>
      </c>
      <c r="K34" s="474"/>
      <c r="L34" s="474"/>
      <c r="M34" s="475"/>
      <c r="N34" s="132">
        <v>3</v>
      </c>
    </row>
    <row r="35" spans="1:25" ht="33" customHeight="1" x14ac:dyDescent="0.25">
      <c r="A35" s="134"/>
      <c r="B35" s="131"/>
      <c r="C35" s="183"/>
      <c r="I35" s="143"/>
      <c r="J35" s="113"/>
      <c r="K35" s="113"/>
      <c r="L35" s="113"/>
      <c r="M35" s="113"/>
    </row>
    <row r="36" spans="1:25" s="148" customFormat="1" ht="4.5" customHeight="1" x14ac:dyDescent="0.25">
      <c r="A36" s="140"/>
      <c r="B36" s="131"/>
      <c r="C36" s="135"/>
      <c r="I36" s="143"/>
      <c r="J36" s="113"/>
      <c r="K36" s="113"/>
      <c r="L36" s="113"/>
      <c r="M36" s="113"/>
      <c r="Y36" s="122"/>
    </row>
    <row r="37" spans="1:25" ht="33" customHeight="1" x14ac:dyDescent="0.25">
      <c r="A37" s="134"/>
      <c r="B37" s="131"/>
      <c r="C37" s="183"/>
      <c r="I37" s="149"/>
      <c r="J37" s="113"/>
      <c r="K37" s="113"/>
      <c r="L37" s="113"/>
      <c r="M37" s="113"/>
    </row>
    <row r="38" spans="1:25" ht="33" customHeight="1" x14ac:dyDescent="0.25">
      <c r="A38" s="134"/>
      <c r="B38" s="131">
        <v>7</v>
      </c>
      <c r="C38" s="183"/>
      <c r="D38" s="473"/>
      <c r="E38" s="474"/>
      <c r="F38" s="474"/>
      <c r="G38" s="475"/>
      <c r="H38" s="132"/>
      <c r="U38" s="113"/>
      <c r="V38" s="113"/>
      <c r="W38" s="113"/>
      <c r="X38" s="113"/>
    </row>
    <row r="39" spans="1:25" ht="33" customHeight="1" x14ac:dyDescent="0.25">
      <c r="A39" s="130">
        <v>2</v>
      </c>
      <c r="B39" s="131">
        <v>8</v>
      </c>
      <c r="C39" s="183"/>
      <c r="D39" s="473"/>
      <c r="E39" s="474"/>
      <c r="F39" s="474"/>
      <c r="G39" s="475"/>
      <c r="H39" s="132"/>
      <c r="U39" s="113"/>
      <c r="V39" s="113"/>
      <c r="W39" s="113"/>
      <c r="X39" s="113"/>
    </row>
    <row r="40" spans="1:25" ht="33" customHeight="1" x14ac:dyDescent="0.25">
      <c r="A40" s="134"/>
      <c r="B40" s="131"/>
      <c r="C40" s="183"/>
      <c r="D40" s="113"/>
      <c r="E40" s="113"/>
      <c r="F40" s="113"/>
      <c r="G40" s="113"/>
      <c r="H40" s="113"/>
      <c r="I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5" s="148" customFormat="1" ht="4.5" customHeight="1" x14ac:dyDescent="0.25">
      <c r="A41" s="140"/>
      <c r="B41" s="131"/>
      <c r="C41" s="135"/>
      <c r="D41" s="113"/>
      <c r="E41" s="113"/>
      <c r="F41" s="113"/>
      <c r="G41" s="113"/>
      <c r="H41" s="113"/>
      <c r="I41" s="137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2"/>
    </row>
    <row r="42" spans="1:25" ht="33" customHeight="1" x14ac:dyDescent="0.25">
      <c r="B42" s="131"/>
      <c r="C42" s="183"/>
      <c r="D42" s="113"/>
      <c r="E42" s="113"/>
      <c r="F42" s="113"/>
      <c r="G42" s="113"/>
      <c r="H42" s="113"/>
      <c r="I42" s="137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5" ht="33" customHeight="1" x14ac:dyDescent="0.25">
      <c r="B43" s="131"/>
      <c r="C43" s="183"/>
      <c r="D43" s="113"/>
      <c r="E43" s="113"/>
      <c r="F43" s="113"/>
      <c r="G43" s="113"/>
      <c r="H43" s="113"/>
      <c r="I43" s="13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5" ht="4.5" customHeight="1" x14ac:dyDescent="0.25">
      <c r="A44" s="113"/>
      <c r="B44" s="113"/>
      <c r="C44" s="137"/>
      <c r="D44" s="113"/>
      <c r="E44" s="113"/>
      <c r="F44" s="113"/>
      <c r="G44" s="113"/>
      <c r="H44" s="113"/>
      <c r="I44" s="13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ht="4.5" customHeight="1" thickBo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5" s="114" customFormat="1" ht="30.75" customHeight="1" thickBot="1" x14ac:dyDescent="0.3">
      <c r="D46" s="480" t="s">
        <v>12</v>
      </c>
      <c r="E46" s="481"/>
      <c r="F46" s="482">
        <f>$F$2</f>
        <v>0</v>
      </c>
      <c r="G46" s="482"/>
      <c r="H46" s="483"/>
      <c r="I46" s="115"/>
      <c r="J46" s="480" t="s">
        <v>13</v>
      </c>
      <c r="K46" s="481"/>
      <c r="L46" s="482">
        <f>$L$2</f>
        <v>0</v>
      </c>
      <c r="M46" s="482"/>
      <c r="N46" s="483"/>
      <c r="O46" s="116"/>
      <c r="P46" s="480" t="s">
        <v>0</v>
      </c>
      <c r="Q46" s="481"/>
      <c r="R46" s="482">
        <f>$R$2</f>
        <v>0</v>
      </c>
      <c r="S46" s="482"/>
      <c r="T46" s="483"/>
      <c r="U46" s="116"/>
      <c r="V46" s="113"/>
      <c r="W46" s="113"/>
      <c r="X46" s="113"/>
      <c r="Y46" s="122"/>
    </row>
    <row r="47" spans="1:25" s="114" customFormat="1" ht="30.75" customHeight="1" thickBot="1" x14ac:dyDescent="0.3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2"/>
    </row>
    <row r="48" spans="1:25" ht="99.75" customHeight="1" x14ac:dyDescent="0.25">
      <c r="A48" s="488" t="s">
        <v>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2"/>
      <c r="P48" s="492"/>
      <c r="Q48" s="492"/>
      <c r="R48" s="492"/>
      <c r="S48" s="492"/>
      <c r="T48" s="492"/>
      <c r="U48" s="484" t="s">
        <v>6</v>
      </c>
      <c r="V48" s="484"/>
      <c r="W48" s="484"/>
      <c r="X48" s="485"/>
    </row>
    <row r="49" spans="1:40" ht="99.75" customHeight="1" thickBot="1" x14ac:dyDescent="0.3">
      <c r="A49" s="490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3"/>
      <c r="P49" s="493"/>
      <c r="Q49" s="493"/>
      <c r="R49" s="493"/>
      <c r="S49" s="493"/>
      <c r="T49" s="493"/>
      <c r="U49" s="486" t="s">
        <v>7</v>
      </c>
      <c r="V49" s="486"/>
      <c r="W49" s="486"/>
      <c r="X49" s="487"/>
    </row>
    <row r="50" spans="1:40" ht="18.75" customHeight="1" x14ac:dyDescent="0.2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N50" s="161"/>
    </row>
    <row r="51" spans="1:40" ht="12.75" customHeight="1" x14ac:dyDescent="0.2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N51" s="162"/>
    </row>
    <row r="52" spans="1:40" ht="12.75" customHeight="1" x14ac:dyDescent="0.25">
      <c r="AN52" s="162"/>
    </row>
    <row r="53" spans="1:40" ht="12.75" customHeight="1" x14ac:dyDescent="0.25">
      <c r="AN53" s="162"/>
    </row>
    <row r="54" spans="1:40" ht="12.75" customHeight="1" x14ac:dyDescent="0.25">
      <c r="AN54" s="162"/>
    </row>
    <row r="55" spans="1:40" ht="12.75" customHeight="1" x14ac:dyDescent="0.25">
      <c r="AN55" s="162"/>
    </row>
    <row r="56" spans="1:40" ht="12.75" customHeight="1" x14ac:dyDescent="0.25">
      <c r="AN56" s="162"/>
    </row>
    <row r="57" spans="1:40" ht="12.75" customHeight="1" x14ac:dyDescent="0.25">
      <c r="AN57" s="162"/>
    </row>
    <row r="58" spans="1:40" ht="12.75" customHeight="1" x14ac:dyDescent="0.25">
      <c r="AN58" s="162"/>
    </row>
    <row r="59" spans="1:40" ht="12.75" customHeight="1" x14ac:dyDescent="0.25">
      <c r="AN59" s="162"/>
    </row>
    <row r="60" spans="1:40" ht="12.75" customHeight="1" x14ac:dyDescent="0.25">
      <c r="AN60" s="162"/>
    </row>
    <row r="61" spans="1:40" ht="12.75" customHeight="1" x14ac:dyDescent="0.25">
      <c r="AN61" s="162"/>
    </row>
    <row r="62" spans="1:40" ht="12.75" customHeight="1" x14ac:dyDescent="0.25">
      <c r="AN62" s="162"/>
    </row>
    <row r="63" spans="1:40" ht="12.75" customHeight="1" x14ac:dyDescent="0.25">
      <c r="AN63" s="162"/>
    </row>
    <row r="64" spans="1:40" ht="12.75" customHeight="1" x14ac:dyDescent="0.25">
      <c r="AN64" s="162"/>
    </row>
    <row r="65" spans="40:40" ht="12.75" customHeight="1" x14ac:dyDescent="0.25">
      <c r="AN65" s="162"/>
    </row>
    <row r="66" spans="40:40" ht="12.75" customHeight="1" x14ac:dyDescent="0.25">
      <c r="AN66" s="162"/>
    </row>
    <row r="67" spans="40:40" ht="12.75" customHeight="1" x14ac:dyDescent="0.25">
      <c r="AN67" s="110"/>
    </row>
    <row r="68" spans="40:40" ht="12.75" customHeight="1" x14ac:dyDescent="0.25">
      <c r="AN68" s="162"/>
    </row>
    <row r="69" spans="40:40" ht="12.75" customHeight="1" x14ac:dyDescent="0.25">
      <c r="AN69" s="162"/>
    </row>
    <row r="70" spans="40:40" ht="12.75" customHeight="1" x14ac:dyDescent="0.25">
      <c r="AN70" s="162"/>
    </row>
    <row r="71" spans="40:40" ht="12.75" customHeight="1" x14ac:dyDescent="0.25">
      <c r="AN71" s="162"/>
    </row>
    <row r="72" spans="40:40" ht="12.75" customHeight="1" x14ac:dyDescent="0.25">
      <c r="AN72" s="162"/>
    </row>
    <row r="73" spans="40:40" ht="12.75" customHeight="1" x14ac:dyDescent="0.25">
      <c r="AN73" s="162"/>
    </row>
    <row r="74" spans="40:40" ht="12.75" customHeight="1" x14ac:dyDescent="0.25">
      <c r="AN74" s="162"/>
    </row>
    <row r="75" spans="40:40" ht="12.75" customHeight="1" x14ac:dyDescent="0.25">
      <c r="AN75" s="162"/>
    </row>
    <row r="76" spans="40:40" ht="12.75" customHeight="1" x14ac:dyDescent="0.25">
      <c r="AN76" s="162"/>
    </row>
    <row r="77" spans="40:40" ht="12.75" customHeight="1" x14ac:dyDescent="0.25">
      <c r="AN77" s="162"/>
    </row>
    <row r="78" spans="40:40" ht="12.75" customHeight="1" x14ac:dyDescent="0.25">
      <c r="AN78" s="162"/>
    </row>
    <row r="79" spans="40:40" ht="12.75" customHeight="1" x14ac:dyDescent="0.25">
      <c r="AN79" s="162"/>
    </row>
    <row r="80" spans="40:40" ht="12.75" customHeight="1" x14ac:dyDescent="0.25">
      <c r="AN80" s="162"/>
    </row>
    <row r="81" spans="26:40" ht="12.75" customHeight="1" x14ac:dyDescent="0.25">
      <c r="AN81" s="162"/>
    </row>
    <row r="82" spans="26:40" ht="12.75" customHeight="1" x14ac:dyDescent="0.25">
      <c r="AN82" s="162"/>
    </row>
    <row r="83" spans="26:40" ht="12.75" customHeight="1" x14ac:dyDescent="0.25">
      <c r="AN83" s="162"/>
    </row>
    <row r="84" spans="26:40" ht="12.75" customHeight="1" x14ac:dyDescent="0.25">
      <c r="AN84" s="162"/>
    </row>
    <row r="85" spans="26:40" ht="12.75" customHeight="1" x14ac:dyDescent="0.25">
      <c r="AN85" s="162"/>
    </row>
    <row r="86" spans="26:40" ht="12.75" customHeight="1" x14ac:dyDescent="0.25">
      <c r="AN86" s="110"/>
    </row>
    <row r="87" spans="26:40" ht="12.75" customHeight="1" x14ac:dyDescent="0.25">
      <c r="AN87" s="162"/>
    </row>
    <row r="88" spans="26:40" ht="12.75" customHeight="1" x14ac:dyDescent="0.25">
      <c r="Z88" s="162"/>
      <c r="AA88" s="162"/>
      <c r="AB88" s="162"/>
      <c r="AC88" s="162"/>
      <c r="AD88" s="162"/>
      <c r="AE88" s="108"/>
      <c r="AF88" s="108"/>
      <c r="AG88" s="108"/>
      <c r="AH88" s="108"/>
      <c r="AI88" s="108"/>
      <c r="AJ88" s="108"/>
      <c r="AK88" s="108"/>
      <c r="AL88" s="108"/>
      <c r="AM88" s="162"/>
      <c r="AN88" s="162"/>
    </row>
    <row r="89" spans="26:40" ht="12.75" customHeight="1" x14ac:dyDescent="0.25">
      <c r="Z89" s="162"/>
      <c r="AA89" s="162"/>
      <c r="AB89" s="162"/>
      <c r="AC89" s="162"/>
      <c r="AD89" s="162"/>
      <c r="AE89" s="108"/>
      <c r="AF89" s="108"/>
      <c r="AG89" s="108"/>
      <c r="AH89" s="108"/>
      <c r="AI89" s="108"/>
      <c r="AJ89" s="108"/>
      <c r="AK89" s="108"/>
      <c r="AL89" s="108"/>
      <c r="AM89" s="162"/>
      <c r="AN89" s="162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31" priority="10" stopIfTrue="1">
      <formula>H9&gt;H8</formula>
    </cfRule>
  </conditionalFormatting>
  <conditionalFormatting sqref="H8">
    <cfRule type="expression" dxfId="1430" priority="11" stopIfTrue="1">
      <formula>H8&gt;H9</formula>
    </cfRule>
  </conditionalFormatting>
  <conditionalFormatting sqref="H19">
    <cfRule type="expression" dxfId="1429" priority="8" stopIfTrue="1">
      <formula>H19&gt;H18</formula>
    </cfRule>
  </conditionalFormatting>
  <conditionalFormatting sqref="H18">
    <cfRule type="expression" dxfId="1428" priority="9" stopIfTrue="1">
      <formula>H18&gt;H19</formula>
    </cfRule>
  </conditionalFormatting>
  <conditionalFormatting sqref="H29">
    <cfRule type="expression" dxfId="1427" priority="6" stopIfTrue="1">
      <formula>H29&gt;H28</formula>
    </cfRule>
  </conditionalFormatting>
  <conditionalFormatting sqref="H28">
    <cfRule type="expression" dxfId="1426" priority="7" stopIfTrue="1">
      <formula>H28&gt;H29</formula>
    </cfRule>
  </conditionalFormatting>
  <conditionalFormatting sqref="H39">
    <cfRule type="expression" dxfId="1425" priority="4" stopIfTrue="1">
      <formula>H39&gt;H38</formula>
    </cfRule>
  </conditionalFormatting>
  <conditionalFormatting sqref="H38">
    <cfRule type="expression" dxfId="1424" priority="5" stopIfTrue="1">
      <formula>H38&gt;H39</formula>
    </cfRule>
  </conditionalFormatting>
  <conditionalFormatting sqref="N14">
    <cfRule type="expression" dxfId="1423" priority="3" stopIfTrue="1">
      <formula>N14&gt;N15</formula>
    </cfRule>
  </conditionalFormatting>
  <conditionalFormatting sqref="T24">
    <cfRule type="expression" dxfId="1422" priority="2" stopIfTrue="1">
      <formula>T24&gt;T25</formula>
    </cfRule>
  </conditionalFormatting>
  <conditionalFormatting sqref="N34">
    <cfRule type="expression" dxfId="1421" priority="1" stopIfTrue="1">
      <formula>N34&gt;N35</formula>
    </cfRule>
  </conditionalFormatting>
  <conditionalFormatting sqref="N33 T23 N13">
    <cfRule type="expression" dxfId="142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79</vt:i4>
      </vt:variant>
      <vt:variant>
        <vt:lpstr>Rangos con nombre</vt:lpstr>
      </vt:variant>
      <vt:variant>
        <vt:i4>104</vt:i4>
      </vt:variant>
    </vt:vector>
  </HeadingPairs>
  <TitlesOfParts>
    <vt:vector size="183" baseType="lpstr">
      <vt:lpstr>CARTELERA INDIVIDUALES</vt:lpstr>
      <vt:lpstr>SUB 9 D</vt:lpstr>
      <vt:lpstr>SUB 11 D</vt:lpstr>
      <vt:lpstr>SUB 13 D</vt:lpstr>
      <vt:lpstr>LL 13A D</vt:lpstr>
      <vt:lpstr>LL 13B D </vt:lpstr>
      <vt:lpstr>SUB 15 D</vt:lpstr>
      <vt:lpstr>LL 15A D</vt:lpstr>
      <vt:lpstr>LL 15B D</vt:lpstr>
      <vt:lpstr>SUB 18 D</vt:lpstr>
      <vt:lpstr>LL 18 D </vt:lpstr>
      <vt:lpstr>SUB 23 D</vt:lpstr>
      <vt:lpstr>M35 D</vt:lpstr>
      <vt:lpstr>LL 35D</vt:lpstr>
      <vt:lpstr>LL 35D B</vt:lpstr>
      <vt:lpstr>M50 D</vt:lpstr>
      <vt:lpstr>LL 50D</vt:lpstr>
      <vt:lpstr>LL 50D B</vt:lpstr>
      <vt:lpstr>M60 D</vt:lpstr>
      <vt:lpstr>LL 60D</vt:lpstr>
      <vt:lpstr>LL 60D B</vt:lpstr>
      <vt:lpstr>MAY D</vt:lpstr>
      <vt:lpstr>LL MAY D A</vt:lpstr>
      <vt:lpstr>LL MAY D B</vt:lpstr>
      <vt:lpstr>SUB 9 C</vt:lpstr>
      <vt:lpstr>LL 9A</vt:lpstr>
      <vt:lpstr>LL 9B</vt:lpstr>
      <vt:lpstr>SUB 11 C</vt:lpstr>
      <vt:lpstr>LL 11A</vt:lpstr>
      <vt:lpstr>LL 11B</vt:lpstr>
      <vt:lpstr>SUB 13 C</vt:lpstr>
      <vt:lpstr>LL 13A</vt:lpstr>
      <vt:lpstr>LL 13B</vt:lpstr>
      <vt:lpstr>SUB 15 C</vt:lpstr>
      <vt:lpstr>LL 15A</vt:lpstr>
      <vt:lpstr>LL 15B</vt:lpstr>
      <vt:lpstr>SUB 18 C</vt:lpstr>
      <vt:lpstr>LL 18A</vt:lpstr>
      <vt:lpstr>SUB 23 C</vt:lpstr>
      <vt:lpstr>LL 23C</vt:lpstr>
      <vt:lpstr>M35 C</vt:lpstr>
      <vt:lpstr>LL 35C</vt:lpstr>
      <vt:lpstr>LL 35C B</vt:lpstr>
      <vt:lpstr>M40 C</vt:lpstr>
      <vt:lpstr>LL 40C</vt:lpstr>
      <vt:lpstr>LL 40C B</vt:lpstr>
      <vt:lpstr>M45 C</vt:lpstr>
      <vt:lpstr>LL 45C</vt:lpstr>
      <vt:lpstr>LL 45C B</vt:lpstr>
      <vt:lpstr>M50 C</vt:lpstr>
      <vt:lpstr>LL 50C</vt:lpstr>
      <vt:lpstr>LL 50C B</vt:lpstr>
      <vt:lpstr>M55 C</vt:lpstr>
      <vt:lpstr>LL 55C</vt:lpstr>
      <vt:lpstr>M60 C</vt:lpstr>
      <vt:lpstr>LL 60C</vt:lpstr>
      <vt:lpstr>M65 C</vt:lpstr>
      <vt:lpstr>MAY C</vt:lpstr>
      <vt:lpstr>MAY TOP</vt:lpstr>
      <vt:lpstr>LL MAY C</vt:lpstr>
      <vt:lpstr>LL MAY C B</vt:lpstr>
      <vt:lpstr>GRUPOS</vt:lpstr>
      <vt:lpstr>G3</vt:lpstr>
      <vt:lpstr>G4</vt:lpstr>
      <vt:lpstr>G5</vt:lpstr>
      <vt:lpstr>LLAVE 8</vt:lpstr>
      <vt:lpstr>LLAVE16</vt:lpstr>
      <vt:lpstr>LLAVE32</vt:lpstr>
      <vt:lpstr>LLAVE64</vt:lpstr>
      <vt:lpstr>LL8</vt:lpstr>
      <vt:lpstr>LL16</vt:lpstr>
      <vt:lpstr>LL32</vt:lpstr>
      <vt:lpstr>LL64</vt:lpstr>
      <vt:lpstr>LL0</vt:lpstr>
      <vt:lpstr>EQ Cartelera</vt:lpstr>
      <vt:lpstr>EQ DAVIS GR</vt:lpstr>
      <vt:lpstr>EQ DAVIS LL</vt:lpstr>
      <vt:lpstr>EQ sorteo</vt:lpstr>
      <vt:lpstr>RESULTADOS</vt:lpstr>
      <vt:lpstr>'CARTELERA INDIVIDUALES'!Área_de_impresión</vt:lpstr>
      <vt:lpstr>'EQ Cartelera'!Área_de_impresión</vt:lpstr>
      <vt:lpstr>'EQ DAVIS GR'!Área_de_impresión</vt:lpstr>
      <vt:lpstr>'EQ DAVIS LL'!Área_de_impresión</vt:lpstr>
      <vt:lpstr>'EQ sorteo'!Área_de_impresión</vt:lpstr>
      <vt:lpstr>'G3'!Área_de_impresión</vt:lpstr>
      <vt:lpstr>'G4'!Área_de_impresión</vt:lpstr>
      <vt:lpstr>'G5'!Área_de_impresión</vt:lpstr>
      <vt:lpstr>GRUPOS!Área_de_impresión</vt:lpstr>
      <vt:lpstr>'LL 11A'!Área_de_impresión</vt:lpstr>
      <vt:lpstr>'LL 11B'!Área_de_impresión</vt:lpstr>
      <vt:lpstr>'LL 13A'!Área_de_impresión</vt:lpstr>
      <vt:lpstr>'LL 13A D'!Área_de_impresión</vt:lpstr>
      <vt:lpstr>'LL 13B'!Área_de_impresión</vt:lpstr>
      <vt:lpstr>'LL 13B D '!Área_de_impresión</vt:lpstr>
      <vt:lpstr>'LL 15A'!Área_de_impresión</vt:lpstr>
      <vt:lpstr>'LL 15A D'!Área_de_impresión</vt:lpstr>
      <vt:lpstr>'LL 15B'!Área_de_impresión</vt:lpstr>
      <vt:lpstr>'LL 15B D'!Área_de_impresión</vt:lpstr>
      <vt:lpstr>'LL 18 D '!Área_de_impresión</vt:lpstr>
      <vt:lpstr>'LL 18A'!Área_de_impresión</vt:lpstr>
      <vt:lpstr>'LL 23C'!Área_de_impresión</vt:lpstr>
      <vt:lpstr>'LL 35C'!Área_de_impresión</vt:lpstr>
      <vt:lpstr>'LL 35C B'!Área_de_impresión</vt:lpstr>
      <vt:lpstr>'LL 35D'!Área_de_impresión</vt:lpstr>
      <vt:lpstr>'LL 35D B'!Área_de_impresión</vt:lpstr>
      <vt:lpstr>'LL 40C'!Área_de_impresión</vt:lpstr>
      <vt:lpstr>'LL 40C B'!Área_de_impresión</vt:lpstr>
      <vt:lpstr>'LL 45C'!Área_de_impresión</vt:lpstr>
      <vt:lpstr>'LL 45C B'!Área_de_impresión</vt:lpstr>
      <vt:lpstr>'LL 50C'!Área_de_impresión</vt:lpstr>
      <vt:lpstr>'LL 50C B'!Área_de_impresión</vt:lpstr>
      <vt:lpstr>'LL 50D'!Área_de_impresión</vt:lpstr>
      <vt:lpstr>'LL 50D B'!Área_de_impresión</vt:lpstr>
      <vt:lpstr>'LL 55C'!Área_de_impresión</vt:lpstr>
      <vt:lpstr>'LL 60C'!Área_de_impresión</vt:lpstr>
      <vt:lpstr>'LL 60D'!Área_de_impresión</vt:lpstr>
      <vt:lpstr>'LL 60D B'!Área_de_impresión</vt:lpstr>
      <vt:lpstr>'LL 9A'!Área_de_impresión</vt:lpstr>
      <vt:lpstr>'LL 9B'!Área_de_impresión</vt:lpstr>
      <vt:lpstr>'LL MAY C'!Área_de_impresión</vt:lpstr>
      <vt:lpstr>'LL MAY C B'!Área_de_impresión</vt:lpstr>
      <vt:lpstr>'LL MAY D A'!Área_de_impresión</vt:lpstr>
      <vt:lpstr>'LL MAY D B'!Área_de_impresión</vt:lpstr>
      <vt:lpstr>LL0!Área_de_impresión</vt:lpstr>
      <vt:lpstr>'LL16'!Área_de_impresión</vt:lpstr>
      <vt:lpstr>'LL32'!Área_de_impresión</vt:lpstr>
      <vt:lpstr>'LL64'!Área_de_impresión</vt:lpstr>
      <vt:lpstr>'LL8'!Área_de_impresión</vt:lpstr>
      <vt:lpstr>'LLAVE 8'!Área_de_impresión</vt:lpstr>
      <vt:lpstr>LLAVE16!Área_de_impresión</vt:lpstr>
      <vt:lpstr>LLAVE32!Área_de_impresión</vt:lpstr>
      <vt:lpstr>LLAVE64!Área_de_impresión</vt:lpstr>
      <vt:lpstr>'M35 C'!Área_de_impresión</vt:lpstr>
      <vt:lpstr>'M35 D'!Área_de_impresión</vt:lpstr>
      <vt:lpstr>'M40 C'!Área_de_impresión</vt:lpstr>
      <vt:lpstr>'M45 C'!Área_de_impresión</vt:lpstr>
      <vt:lpstr>'M50 C'!Área_de_impresión</vt:lpstr>
      <vt:lpstr>'M50 D'!Área_de_impresión</vt:lpstr>
      <vt:lpstr>'M55 C'!Área_de_impresión</vt:lpstr>
      <vt:lpstr>'M60 C'!Área_de_impresión</vt:lpstr>
      <vt:lpstr>'M60 D'!Área_de_impresión</vt:lpstr>
      <vt:lpstr>'M65 C'!Área_de_impresión</vt:lpstr>
      <vt:lpstr>'MAY C'!Área_de_impresión</vt:lpstr>
      <vt:lpstr>'MAY D'!Área_de_impresión</vt:lpstr>
      <vt:lpstr>'MAY TOP'!Área_de_impresión</vt:lpstr>
      <vt:lpstr>'SUB 11 C'!Área_de_impresión</vt:lpstr>
      <vt:lpstr>'SUB 11 D'!Área_de_impresión</vt:lpstr>
      <vt:lpstr>'SUB 13 C'!Área_de_impresión</vt:lpstr>
      <vt:lpstr>'SUB 13 D'!Área_de_impresión</vt:lpstr>
      <vt:lpstr>'SUB 15 C'!Área_de_impresión</vt:lpstr>
      <vt:lpstr>'SUB 15 D'!Área_de_impresión</vt:lpstr>
      <vt:lpstr>'SUB 18 C'!Área_de_impresión</vt:lpstr>
      <vt:lpstr>'SUB 18 D'!Área_de_impresión</vt:lpstr>
      <vt:lpstr>'SUB 23 C'!Área_de_impresión</vt:lpstr>
      <vt:lpstr>'SUB 23 D'!Área_de_impresión</vt:lpstr>
      <vt:lpstr>'SUB 9 C'!Área_de_impresión</vt:lpstr>
      <vt:lpstr>'SUB 9 D'!Área_de_impresión</vt:lpstr>
      <vt:lpstr>GRUPOS!Títulos_a_imprimir</vt:lpstr>
      <vt:lpstr>'M35 C'!Títulos_a_imprimir</vt:lpstr>
      <vt:lpstr>'M35 D'!Títulos_a_imprimir</vt:lpstr>
      <vt:lpstr>'M40 C'!Títulos_a_imprimir</vt:lpstr>
      <vt:lpstr>'M45 C'!Títulos_a_imprimir</vt:lpstr>
      <vt:lpstr>'M50 C'!Títulos_a_imprimir</vt:lpstr>
      <vt:lpstr>'M50 D'!Títulos_a_imprimir</vt:lpstr>
      <vt:lpstr>'M55 C'!Títulos_a_imprimir</vt:lpstr>
      <vt:lpstr>'M60 C'!Títulos_a_imprimir</vt:lpstr>
      <vt:lpstr>'M60 D'!Títulos_a_imprimir</vt:lpstr>
      <vt:lpstr>'M65 C'!Títulos_a_imprimir</vt:lpstr>
      <vt:lpstr>'MAY C'!Títulos_a_imprimir</vt:lpstr>
      <vt:lpstr>'MAY D'!Títulos_a_imprimir</vt:lpstr>
      <vt:lpstr>'MAY TOP'!Títulos_a_imprimir</vt:lpstr>
      <vt:lpstr>'SUB 11 C'!Títulos_a_imprimir</vt:lpstr>
      <vt:lpstr>'SUB 11 D'!Títulos_a_imprimir</vt:lpstr>
      <vt:lpstr>'SUB 13 C'!Títulos_a_imprimir</vt:lpstr>
      <vt:lpstr>'SUB 13 D'!Títulos_a_imprimir</vt:lpstr>
      <vt:lpstr>'SUB 15 C'!Títulos_a_imprimir</vt:lpstr>
      <vt:lpstr>'SUB 15 D'!Títulos_a_imprimir</vt:lpstr>
      <vt:lpstr>'SUB 18 C'!Títulos_a_imprimir</vt:lpstr>
      <vt:lpstr>'SUB 18 D'!Títulos_a_imprimir</vt:lpstr>
      <vt:lpstr>'SUB 23 C'!Títulos_a_imprimir</vt:lpstr>
      <vt:lpstr>'SUB 23 D'!Títulos_a_imprimir</vt:lpstr>
      <vt:lpstr>'SUB 9 C'!Títulos_a_imprimir</vt:lpstr>
      <vt:lpstr>'SUB 9 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DANIEL</cp:lastModifiedBy>
  <cp:lastPrinted>2018-09-30T21:22:14Z</cp:lastPrinted>
  <dcterms:created xsi:type="dcterms:W3CDTF">2014-04-25T18:40:06Z</dcterms:created>
  <dcterms:modified xsi:type="dcterms:W3CDTF">2018-10-01T11:42:01Z</dcterms:modified>
</cp:coreProperties>
</file>